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admin\Dropbox (公益財団法人　アイヌ民族文化財団)\一般団体予約受付業務\04.2021.11-3月募集分\1.告知物\予約申込書\"/>
    </mc:Choice>
  </mc:AlternateContent>
  <xr:revisionPtr revIDLastSave="0" documentId="13_ncr:1_{019F4B90-3FAA-43A0-926E-A2DC067CA379}" xr6:coauthVersionLast="47" xr6:coauthVersionMax="47" xr10:uidLastSave="{00000000-0000-0000-0000-000000000000}"/>
  <workbookProtection workbookAlgorithmName="SHA-512" workbookHashValue="AOSd5z8JsChQe13FMhl63wYD1o+4QIyiq0RsuOjpURLpw4OHfZ0U1LxnXmiEPi9T6+uNtXuq24uO/ZWwl7mdnA==" workbookSaltValue="nvgKm2iDu4exzoyzTqzkOw==" workbookSpinCount="100000" lockStructure="1"/>
  <bookViews>
    <workbookView xWindow="-120" yWindow="-120" windowWidth="20730" windowHeight="11160" xr2:uid="{942668C9-127A-4DEE-88ED-9C06C9AD8426}"/>
  </bookViews>
  <sheets>
    <sheet name="【令和３年11月】申込書" sheetId="4" r:id="rId1"/>
    <sheet name="プルダウン" sheetId="5" state="hidden" r:id="rId2"/>
    <sheet name="募集日時" sheetId="6" state="hidden" r:id="rId3"/>
  </sheets>
  <definedNames>
    <definedName name="_xlnm.Print_Area" localSheetId="0">【令和３年11月】申込書!$A$1:$AO$52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0" i="6" l="1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U31" i="4"/>
  <c r="U30" i="4"/>
  <c r="U29" i="4"/>
  <c r="U28" i="4"/>
  <c r="U27" i="4"/>
  <c r="U26" i="4"/>
  <c r="U25" i="4"/>
  <c r="U24" i="4"/>
  <c r="Q31" i="4"/>
  <c r="Q30" i="4"/>
  <c r="Q29" i="4"/>
  <c r="Q28" i="4"/>
  <c r="Q27" i="4"/>
  <c r="Q26" i="4"/>
  <c r="Q25" i="4"/>
  <c r="Q24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V28" i="4" s="1"/>
  <c r="AX28" i="4" s="1"/>
  <c r="AS28" i="4"/>
  <c r="AT28" i="4"/>
  <c r="AU28" i="4"/>
  <c r="AR29" i="4"/>
  <c r="AS29" i="4"/>
  <c r="AT29" i="4"/>
  <c r="AU29" i="4"/>
  <c r="AR30" i="4"/>
  <c r="AS30" i="4"/>
  <c r="AT30" i="4"/>
  <c r="AU30" i="4"/>
  <c r="AR31" i="4"/>
  <c r="AS31" i="4"/>
  <c r="AT31" i="4"/>
  <c r="AU31" i="4"/>
  <c r="BJ31" i="4" l="1"/>
  <c r="BL31" i="4" s="1"/>
  <c r="AV27" i="4"/>
  <c r="AW27" i="4" s="1"/>
  <c r="BJ27" i="4"/>
  <c r="AV25" i="4"/>
  <c r="BG25" i="4" s="1"/>
  <c r="AV29" i="4"/>
  <c r="AW29" i="4" s="1"/>
  <c r="AZ29" i="4" s="1"/>
  <c r="BA29" i="4" s="1"/>
  <c r="BJ28" i="4"/>
  <c r="BJ25" i="4"/>
  <c r="AV24" i="4"/>
  <c r="AW24" i="4" s="1"/>
  <c r="AZ24" i="4" s="1"/>
  <c r="BA24" i="4" s="1"/>
  <c r="BJ26" i="4"/>
  <c r="BJ23" i="4"/>
  <c r="BG28" i="4"/>
  <c r="BJ30" i="4"/>
  <c r="BB28" i="4"/>
  <c r="AY28" i="4"/>
  <c r="BG29" i="4"/>
  <c r="AV30" i="4"/>
  <c r="BJ29" i="4"/>
  <c r="AW28" i="4"/>
  <c r="AZ28" i="4" s="1"/>
  <c r="BA28" i="4" s="1"/>
  <c r="BE28" i="4" s="1"/>
  <c r="BF28" i="4" s="1"/>
  <c r="BJ24" i="4"/>
  <c r="AV31" i="4"/>
  <c r="BC28" i="4"/>
  <c r="BD28" i="4" s="1"/>
  <c r="AV23" i="4"/>
  <c r="AV26" i="4"/>
  <c r="BH28" i="4"/>
  <c r="F64" i="4"/>
  <c r="F63" i="4"/>
  <c r="F56" i="4"/>
  <c r="F62" i="4"/>
  <c r="BH27" i="4" l="1"/>
  <c r="BB27" i="4"/>
  <c r="AX27" i="4"/>
  <c r="BC27" i="4" s="1"/>
  <c r="BD27" i="4" s="1"/>
  <c r="BK31" i="4"/>
  <c r="BB29" i="4"/>
  <c r="AY27" i="4"/>
  <c r="AZ27" i="4"/>
  <c r="BA27" i="4" s="1"/>
  <c r="BE27" i="4" s="1"/>
  <c r="BF27" i="4" s="1"/>
  <c r="BG27" i="4"/>
  <c r="AW25" i="4"/>
  <c r="AZ25" i="4" s="1"/>
  <c r="BA25" i="4" s="1"/>
  <c r="AY25" i="4"/>
  <c r="AX25" i="4"/>
  <c r="AY24" i="4"/>
  <c r="BL26" i="4"/>
  <c r="BK26" i="4"/>
  <c r="BL29" i="4"/>
  <c r="BK29" i="4"/>
  <c r="AX29" i="4"/>
  <c r="BC29" i="4" s="1"/>
  <c r="BD29" i="4" s="1"/>
  <c r="BE29" i="4" s="1"/>
  <c r="BF29" i="4" s="1"/>
  <c r="BB25" i="4"/>
  <c r="BC25" i="4" s="1"/>
  <c r="BD25" i="4" s="1"/>
  <c r="BB24" i="4"/>
  <c r="BL25" i="4"/>
  <c r="BK25" i="4"/>
  <c r="AY29" i="4"/>
  <c r="BL30" i="4"/>
  <c r="BK30" i="4"/>
  <c r="BL24" i="4"/>
  <c r="BK24" i="4"/>
  <c r="BG24" i="4"/>
  <c r="BL23" i="4"/>
  <c r="BK23" i="4"/>
  <c r="BL28" i="4"/>
  <c r="BK28" i="4"/>
  <c r="BL27" i="4"/>
  <c r="BK27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AW23" i="4"/>
  <c r="AX23" i="4"/>
  <c r="AY23" i="4"/>
  <c r="BG23" i="4"/>
  <c r="AU22" i="4"/>
  <c r="AT22" i="4"/>
  <c r="AS22" i="4"/>
  <c r="AR22" i="4"/>
  <c r="BC23" i="4" l="1"/>
  <c r="BD23" i="4" s="1"/>
  <c r="AZ23" i="4"/>
  <c r="BA23" i="4" s="1"/>
  <c r="BE26" i="4"/>
  <c r="BF26" i="4" s="1"/>
  <c r="BH30" i="4"/>
  <c r="BH23" i="4"/>
  <c r="U23" i="4" s="1"/>
  <c r="AV22" i="4"/>
  <c r="BG22" i="4" s="1"/>
  <c r="L43" i="4"/>
  <c r="L42" i="4"/>
  <c r="L44" i="4"/>
  <c r="L41" i="4"/>
  <c r="L40" i="4"/>
  <c r="L39" i="4"/>
  <c r="L38" i="4"/>
  <c r="BJ22" i="4"/>
  <c r="L37" i="4"/>
  <c r="BE23" i="4" l="1"/>
  <c r="BF23" i="4" s="1"/>
  <c r="Q23" i="4" s="1"/>
  <c r="BK22" i="4"/>
  <c r="BL22" i="4" s="1"/>
  <c r="AW22" i="4"/>
  <c r="AY22" i="4"/>
  <c r="BB22" i="4"/>
  <c r="L45" i="4"/>
  <c r="AX22" i="4"/>
  <c r="L36" i="4" l="1"/>
  <c r="BL21" i="4"/>
  <c r="Q15" i="4" s="1"/>
  <c r="AZ22" i="4"/>
  <c r="BA22" i="4" s="1"/>
  <c r="BC22" i="4"/>
  <c r="BD22" i="4" s="1"/>
  <c r="BH22" i="4"/>
  <c r="U22" i="4" s="1"/>
  <c r="F66" i="4"/>
  <c r="F61" i="4"/>
  <c r="AR6" i="4"/>
  <c r="F59" i="4"/>
  <c r="E34" i="4"/>
  <c r="BE22" i="4" l="1"/>
  <c r="BF22" i="4" s="1"/>
  <c r="Q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C1" authorId="0" shapeId="0" xr:uid="{278DCA61-E8C6-4A47-9F7B-0EE30368F2E1}">
      <text>
        <r>
          <rPr>
            <b/>
            <sz val="9"/>
            <color indexed="81"/>
            <rFont val="MS P ゴシック"/>
            <family val="3"/>
            <charset val="128"/>
          </rPr>
          <t>●当該月のみ選択させるため、
　月ごとに設定！
●エラー表記も
　⇒データ￥入力規則￥
　　・設定＝整数⇒次の値に等しい
　　　　　⇒３（表示させたい数）
　　・エラー＝表示メッセージ修正
●プルダウン
　プルダウンにて入力する人のため、当該月と空白（取消）設定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<sst xmlns="http://schemas.openxmlformats.org/spreadsheetml/2006/main" count="520" uniqueCount="132">
  <si>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</si>
  <si>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</si>
  <si>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</si>
  <si>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</si>
  <si>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</si>
  <si>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</si>
  <si>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</si>
  <si>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</si>
  <si>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</si>
  <si>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</si>
  <si>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</si>
  <si>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</si>
  <si>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</si>
  <si>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</si>
  <si>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</si>
  <si>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</si>
  <si>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</si>
  <si>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</si>
  <si>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</si>
  <si>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</si>
  <si>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</si>
  <si>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</si>
  <si>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</si>
  <si>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</si>
  <si>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</si>
  <si>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</si>
  <si>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</si>
  <si>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</si>
  <si>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</si>
  <si>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</si>
  <si>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</si>
  <si>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</si>
  <si>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</si>
  <si>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</si>
  <si>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</si>
  <si>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</si>
  <si>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</si>
  <si>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</si>
  <si>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</si>
  <si>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</si>
  <si>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</si>
  <si>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</si>
  <si>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</si>
  <si>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</si>
  <si>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</si>
  <si>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</si>
  <si>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</si>
  <si>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</si>
  <si>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</si>
  <si>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</si>
  <si>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</si>
  <si>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</si>
  <si>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</si>
  <si>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</si>
  <si>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</si>
  <si>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</si>
  <si>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</si>
  <si>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</si>
  <si>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</si>
  <si>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</si>
  <si>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</si>
  <si>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</si>
  <si>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</si>
  <si>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</si>
  <si>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</si>
  <si>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</si>
  <si>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</si>
  <si>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</si>
  <si>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</si>
  <si>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</si>
  <si>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</si>
  <si>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</si>
  <si>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</si>
  <si>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</si>
  <si>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</si>
  <si>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</si>
  <si>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</si>
  <si>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</si>
  <si>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</si>
  <si>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</si>
  <si>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</si>
  <si>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</si>
  <si>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</si>
  <si>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</si>
  <si>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</si>
  <si>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</si>
  <si>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</si>
  <si>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</si>
  <si>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</si>
  <si>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</si>
  <si>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</si>
  <si>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</si>
  <si>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</si>
  <si>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</si>
  <si>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</si>
  <si>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</si>
  <si>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</si>
  <si>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</si>
  <si>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</si>
  <si>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</si>
  <si>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</si>
  <si>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</si>
  <si>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</si>
  <si>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</si>
  <si>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</si>
  <si>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</si>
  <si>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</si>
  <si>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</si>
  <si>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</si>
  <si>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</si>
  <si>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</si>
  <si>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</si>
  <si>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</si>
  <si>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</si>
  <si>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</si>
  <si>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</si>
  <si>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</si>
  <si>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</si>
  <si>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</si>
  <si>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</si>
  <si>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日中</t>
    <rPh sb="0" eb="2">
      <t>ニッチュウ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</si>
  <si>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9時台の博物館と10:30の伝統芸能上演</t>
    </r>
    <r>
      <rPr>
        <sz val="10"/>
        <color theme="1"/>
        <rFont val="HG丸ｺﾞｼｯｸM-PRO"/>
        <family val="3"/>
        <charset val="128"/>
      </rPr>
      <t xml:space="preserve">を予約（標準滞在時間 : 9:00～11:30）
　② </t>
    </r>
    <r>
      <rPr>
        <b/>
        <sz val="10"/>
        <color theme="1"/>
        <rFont val="HG丸ｺﾞｼｯｸM-PRO"/>
        <family val="3"/>
        <charset val="128"/>
      </rPr>
      <t>日 中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13:30の伝統芸能上演と14時台の博物館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13:00～15:00）
　③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>を予約（標準滞在時間 : 15:00～17:00）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1" eb="33">
      <t>ジダイ</t>
    </rPh>
    <rPh sb="34" eb="37">
      <t>ハクブツカン</t>
    </rPh>
    <rPh sb="44" eb="48">
      <t>デントウゲイノウ</t>
    </rPh>
    <rPh sb="48" eb="50">
      <t>ジョウエン</t>
    </rPh>
    <rPh sb="51" eb="53">
      <t>ヨヤク</t>
    </rPh>
    <rPh sb="54" eb="56">
      <t>ヒョウジュン</t>
    </rPh>
    <rPh sb="56" eb="58">
      <t>タイザイ</t>
    </rPh>
    <rPh sb="58" eb="60">
      <t>ジカン</t>
    </rPh>
    <rPh sb="148" eb="152">
      <t>デントウゲイノウ</t>
    </rPh>
    <rPh sb="152" eb="154">
      <t>ジョウエン</t>
    </rPh>
    <rPh sb="164" eb="166">
      <t>ヨヤク</t>
    </rPh>
    <rPh sb="167" eb="169">
      <t>ヒョウジュン</t>
    </rPh>
    <rPh sb="169" eb="171">
      <t>タイザイ</t>
    </rPh>
    <rPh sb="171" eb="173">
      <t>ジカン</t>
    </rPh>
    <phoneticPr fontId="1"/>
  </si>
  <si>
    <t>希望枠数</t>
    <rPh sb="0" eb="4">
      <t>キボウワクスウ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</si>
  <si>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</si>
  <si>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</si>
  <si>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</si>
  <si>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希望</t>
    <rPh sb="0" eb="2">
      <t>キボウ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</si>
  <si>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</si>
  <si>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</si>
  <si>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14時台</t>
  </si>
  <si>
    <t>13:30</t>
  </si>
  <si>
    <t>【令和３年11月入場分】　ウポポイ（民族共生象徴空間） 入場予約申込書 （団体用）</t>
    <rPh sb="1" eb="3">
      <t>レイワ</t>
    </rPh>
    <rPh sb="4" eb="5">
      <t>ネン</t>
    </rPh>
    <rPh sb="7" eb="8">
      <t>ガツ</t>
    </rPh>
    <rPh sb="8" eb="11">
      <t>ニュウジョウブン</t>
    </rPh>
    <rPh sb="18" eb="20">
      <t>ミンゾク</t>
    </rPh>
    <rPh sb="20" eb="22">
      <t>キョウセイ</t>
    </rPh>
    <rPh sb="22" eb="24">
      <t>ショウチョウ</t>
    </rPh>
    <rPh sb="24" eb="26">
      <t>クウカン</t>
    </rPh>
    <rPh sb="28" eb="30">
      <t>ニュウジョウ</t>
    </rPh>
    <rPh sb="30" eb="32">
      <t>ヨヤク</t>
    </rPh>
    <rPh sb="32" eb="35">
      <t>モウシコミショ</t>
    </rPh>
    <rPh sb="37" eb="39">
      <t>ダンタイ</t>
    </rPh>
    <rPh sb="39" eb="4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</si>
</sst>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left" vertical="center" indent="1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76" fontId="19" fillId="2" borderId="27" xfId="0" applyNumberFormat="1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0" fontId="16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423334</xdr:colOff>
      <xdr:row>11</xdr:row>
      <xdr:rowOff>1</xdr:rowOff>
    </xdr:from>
    <xdr:to>
      <xdr:col>21</xdr:col>
      <xdr:colOff>84667</xdr:colOff>
      <xdr:row>26</xdr:row>
      <xdr:rowOff>31751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9D87FB-1957-4525-A217-395EFD4ADE6A}"/>
            </a:ext>
          </a:extLst>
        </xdr:cNvPr>
        <xdr:cNvSpPr/>
      </xdr:nvSpPr>
      <xdr:spPr>
        <a:xfrm>
          <a:off x="6244167" y="2328334"/>
          <a:ext cx="6064250" cy="320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日程確定したら</a:t>
          </a:r>
          <a:endParaRPr kumimoji="1" lang="en-US" altLang="ja-JP" sz="1100"/>
        </a:p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【</a:t>
          </a:r>
          <a:r>
            <a:rPr kumimoji="1" lang="ja-JP" altLang="en-US" sz="1100"/>
            <a:t>募集日時</a:t>
          </a:r>
          <a:r>
            <a:rPr kumimoji="1" lang="en-US" altLang="ja-JP" sz="1100"/>
            <a:t>】</a:t>
          </a:r>
          <a:r>
            <a:rPr kumimoji="1" lang="ja-JP" altLang="en-US" sz="1100"/>
            <a:t>シート更新</a:t>
          </a:r>
          <a:endParaRPr kumimoji="1" lang="en-US" altLang="ja-JP" sz="1100"/>
        </a:p>
        <a:p>
          <a:pPr algn="l"/>
          <a:r>
            <a:rPr kumimoji="1" lang="ja-JP" altLang="en-US" sz="1100"/>
            <a:t>②本エクセルを４枚コピー</a:t>
          </a:r>
          <a:endParaRPr kumimoji="1" lang="en-US" altLang="ja-JP" sz="1100"/>
        </a:p>
        <a:p>
          <a:pPr algn="l"/>
          <a:r>
            <a:rPr kumimoji="1" lang="ja-JP" altLang="en-US" sz="1100"/>
            <a:t>③本エクセルをロック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先頭シート以外は非表示、先頭シートにシート保護、ブック全体も保護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④動作確認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⑤コピーした４枚を、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～３月用に修正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・タイトル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●年●月入場分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・記入例を当該月のものに修正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・プルダウン　年（「３」と「空白」　「４」と「空白」　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　　　　月（「募集月」と「空白」しか選べないように）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・エラーメッセージ　この申込書は●年●月入場分です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プルダウンとエラーメッセージは、データの入力規則から</a:t>
          </a:r>
          <a:endParaRPr lang="ja-JP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6"/>
  <sheetViews>
    <sheetView tabSelected="1" view="pageBreakPreview" zoomScale="90" zoomScaleNormal="90" zoomScaleSheetLayoutView="90" workbookViewId="0">
      <selection activeCell="S6" sqref="S6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customWidth="1"/>
    <col min="44" max="45" width="8.5" style="68" customWidth="1"/>
    <col min="46" max="46" width="8.5" style="71" customWidth="1"/>
    <col min="47" max="48" width="8.5" style="68" customWidth="1"/>
    <col min="49" max="49" width="9.625" style="68" customWidth="1"/>
    <col min="50" max="50" width="9.625" style="9" customWidth="1"/>
    <col min="51" max="51" width="9.625" style="41" customWidth="1"/>
    <col min="52" max="52" width="9.625" style="61" customWidth="1"/>
    <col min="53" max="53" width="9.625" style="41" customWidth="1"/>
    <col min="54" max="56" width="9.625" style="3" customWidth="1"/>
    <col min="57" max="57" width="9.75" style="41" customWidth="1"/>
    <col min="58" max="58" width="9.625" style="61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124" customWidth="1"/>
    <col min="65" max="66" width="10.625" style="3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06" t="s">
        <v>131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94" t="s">
        <v>84</v>
      </c>
      <c r="B6" s="194"/>
      <c r="C6" s="194"/>
      <c r="D6" s="194"/>
      <c r="E6" s="194"/>
      <c r="F6" s="194"/>
      <c r="G6" s="194"/>
      <c r="H6" s="194"/>
      <c r="I6" s="19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74" t="s">
        <v>0</v>
      </c>
      <c r="AD6" s="274"/>
      <c r="AE6" s="275" t="s">
        <v>1</v>
      </c>
      <c r="AF6" s="275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77" t="s">
        <v>4</v>
      </c>
      <c r="B7" s="278"/>
      <c r="C7" s="278"/>
      <c r="D7" s="279"/>
      <c r="E7" s="296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  <c r="U7" s="302" t="s">
        <v>119</v>
      </c>
      <c r="V7" s="303"/>
      <c r="W7" s="303"/>
      <c r="X7" s="304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11"/>
      <c r="AJ7" s="212"/>
      <c r="AK7" s="212"/>
      <c r="AL7" s="213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80" t="s">
        <v>117</v>
      </c>
      <c r="B8" s="281"/>
      <c r="C8" s="281"/>
      <c r="D8" s="282"/>
      <c r="E8" s="293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305"/>
      <c r="V8" s="306"/>
      <c r="W8" s="306"/>
      <c r="X8" s="307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14"/>
      <c r="AJ8" s="215"/>
      <c r="AK8" s="215"/>
      <c r="AL8" s="216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83" t="s">
        <v>12</v>
      </c>
      <c r="B9" s="284"/>
      <c r="C9" s="284"/>
      <c r="D9" s="285"/>
      <c r="E9" s="98" t="s">
        <v>5</v>
      </c>
      <c r="F9" s="289"/>
      <c r="G9" s="289"/>
      <c r="H9" s="34" t="s">
        <v>6</v>
      </c>
      <c r="I9" s="290"/>
      <c r="J9" s="290"/>
      <c r="K9" s="290"/>
      <c r="L9" s="35"/>
      <c r="M9" s="291" t="s">
        <v>7</v>
      </c>
      <c r="N9" s="292"/>
      <c r="O9" s="168"/>
      <c r="P9" s="169"/>
      <c r="Q9" s="169"/>
      <c r="R9" s="169"/>
      <c r="S9" s="169"/>
      <c r="T9" s="169"/>
      <c r="U9" s="283" t="s">
        <v>18</v>
      </c>
      <c r="V9" s="284"/>
      <c r="W9" s="284"/>
      <c r="X9" s="285"/>
      <c r="Y9" s="299" t="s">
        <v>16</v>
      </c>
      <c r="Z9" s="299"/>
      <c r="AA9" s="300"/>
      <c r="AB9" s="188"/>
      <c r="AC9" s="189"/>
      <c r="AD9" s="189"/>
      <c r="AE9" s="189"/>
      <c r="AF9" s="189"/>
      <c r="AG9" s="189"/>
      <c r="AH9" s="189"/>
      <c r="AI9" s="189"/>
      <c r="AJ9" s="189"/>
      <c r="AK9" s="189"/>
      <c r="AL9" s="190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86"/>
      <c r="B10" s="287"/>
      <c r="C10" s="287"/>
      <c r="D10" s="288"/>
      <c r="E10" s="276" t="s">
        <v>13</v>
      </c>
      <c r="F10" s="163"/>
      <c r="G10" s="18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286"/>
      <c r="V10" s="287"/>
      <c r="W10" s="287"/>
      <c r="X10" s="288"/>
      <c r="Y10" s="301" t="s">
        <v>17</v>
      </c>
      <c r="Z10" s="301"/>
      <c r="AA10" s="163"/>
      <c r="AB10" s="191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94" t="s">
        <v>95</v>
      </c>
      <c r="B12" s="194"/>
      <c r="C12" s="194"/>
      <c r="D12" s="194"/>
      <c r="E12" s="194"/>
      <c r="F12" s="194"/>
      <c r="G12" s="194"/>
      <c r="H12" s="194"/>
      <c r="I12" s="19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95" t="s">
        <v>94</v>
      </c>
      <c r="B13" s="196"/>
      <c r="C13" s="196"/>
      <c r="D13" s="196"/>
      <c r="E13" s="196"/>
      <c r="F13" s="196"/>
      <c r="G13" s="196"/>
      <c r="H13" s="19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 t="s">
        <v>93</v>
      </c>
      <c r="Y13" s="219"/>
      <c r="Z13" s="219"/>
      <c r="AA13" s="220"/>
      <c r="AB13" s="180" t="s">
        <v>103</v>
      </c>
      <c r="AC13" s="180"/>
      <c r="AD13" s="180"/>
      <c r="AE13" s="104"/>
      <c r="AF13" s="119" t="s">
        <v>72</v>
      </c>
      <c r="AG13" s="181" t="s">
        <v>104</v>
      </c>
      <c r="AH13" s="182"/>
      <c r="AI13" s="183"/>
      <c r="AJ13" s="221"/>
      <c r="AK13" s="221"/>
      <c r="AL13" s="221"/>
      <c r="AM13" s="221"/>
      <c r="AN13" s="221"/>
      <c r="AO13" s="222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46" t="str">
        <f>IF(BM21&gt;0,"注）人数は20名以上50名以下で申込みしてください。","")</f>
        <v/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94" t="s">
        <v>82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319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95" t="s">
        <v>80</v>
      </c>
      <c r="B17" s="196"/>
      <c r="C17" s="196"/>
      <c r="D17" s="196"/>
      <c r="E17" s="313"/>
      <c r="F17" s="313"/>
      <c r="G17" s="313"/>
      <c r="H17" s="313"/>
      <c r="I17" s="314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0.375</v>
      </c>
      <c r="AZ17" s="74">
        <v>0.41666666666666669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51" t="s">
        <v>35</v>
      </c>
      <c r="B19" s="252"/>
      <c r="C19" s="252"/>
      <c r="D19" s="252"/>
      <c r="E19" s="324" t="s">
        <v>36</v>
      </c>
      <c r="F19" s="252"/>
      <c r="G19" s="252"/>
      <c r="H19" s="252"/>
      <c r="I19" s="252"/>
      <c r="J19" s="252"/>
      <c r="K19" s="252"/>
      <c r="L19" s="252"/>
      <c r="M19" s="252"/>
      <c r="N19" s="325"/>
      <c r="O19" s="327" t="s">
        <v>55</v>
      </c>
      <c r="P19" s="328"/>
      <c r="Q19" s="328"/>
      <c r="R19" s="328"/>
      <c r="S19" s="328"/>
      <c r="T19" s="328"/>
      <c r="U19" s="328"/>
      <c r="V19" s="329"/>
      <c r="W19" s="248" t="s">
        <v>37</v>
      </c>
      <c r="X19" s="249"/>
      <c r="Y19" s="249"/>
      <c r="Z19" s="249"/>
      <c r="AA19" s="249"/>
      <c r="AB19" s="249"/>
      <c r="AC19" s="249"/>
      <c r="AD19" s="249"/>
      <c r="AE19" s="249"/>
      <c r="AF19" s="250"/>
      <c r="AG19" s="320" t="s">
        <v>81</v>
      </c>
      <c r="AH19" s="252"/>
      <c r="AI19" s="252"/>
      <c r="AJ19" s="252"/>
      <c r="AK19" s="252"/>
      <c r="AL19" s="252"/>
      <c r="AM19" s="252"/>
      <c r="AN19" s="252"/>
      <c r="AO19" s="321"/>
      <c r="AP19" s="33"/>
      <c r="AQ19" s="33"/>
      <c r="AR19" s="59"/>
      <c r="AS19" s="59"/>
      <c r="AT19" s="59"/>
      <c r="AU19" s="59"/>
      <c r="AV19" s="70"/>
      <c r="AW19" s="59"/>
      <c r="AX19" s="5" t="s">
        <v>120</v>
      </c>
      <c r="AY19" s="74">
        <v>0.58333333333333337</v>
      </c>
      <c r="AZ19" s="74">
        <v>0.625</v>
      </c>
      <c r="BA19" s="74"/>
      <c r="BB19" s="74"/>
      <c r="BC19" s="74"/>
      <c r="BD19" s="74"/>
      <c r="BE19" s="74"/>
      <c r="BF19" s="74"/>
      <c r="BG19" s="74">
        <v>0.5625</v>
      </c>
      <c r="BH19" s="74">
        <v>0.54861111111111105</v>
      </c>
      <c r="BJ19" s="75"/>
      <c r="BK19" s="65"/>
    </row>
    <row r="20" spans="1:68" s="5" customFormat="1" ht="33.75" customHeight="1" thickBot="1">
      <c r="A20" s="253"/>
      <c r="B20" s="254"/>
      <c r="C20" s="254"/>
      <c r="D20" s="254"/>
      <c r="E20" s="322"/>
      <c r="F20" s="254"/>
      <c r="G20" s="254"/>
      <c r="H20" s="254"/>
      <c r="I20" s="254"/>
      <c r="J20" s="254"/>
      <c r="K20" s="254"/>
      <c r="L20" s="254"/>
      <c r="M20" s="254"/>
      <c r="N20" s="326"/>
      <c r="O20" s="330" t="s">
        <v>54</v>
      </c>
      <c r="P20" s="331"/>
      <c r="Q20" s="331"/>
      <c r="R20" s="332"/>
      <c r="S20" s="256" t="s">
        <v>83</v>
      </c>
      <c r="T20" s="331"/>
      <c r="U20" s="331"/>
      <c r="V20" s="333"/>
      <c r="W20" s="255" t="s">
        <v>48</v>
      </c>
      <c r="X20" s="163"/>
      <c r="Y20" s="162" t="s">
        <v>32</v>
      </c>
      <c r="Z20" s="163"/>
      <c r="AA20" s="256" t="s">
        <v>34</v>
      </c>
      <c r="AB20" s="163"/>
      <c r="AC20" s="162" t="s">
        <v>33</v>
      </c>
      <c r="AD20" s="163"/>
      <c r="AE20" s="162" t="s">
        <v>49</v>
      </c>
      <c r="AF20" s="164"/>
      <c r="AG20" s="322"/>
      <c r="AH20" s="254"/>
      <c r="AI20" s="254"/>
      <c r="AJ20" s="254"/>
      <c r="AK20" s="254"/>
      <c r="AL20" s="254"/>
      <c r="AM20" s="254"/>
      <c r="AN20" s="254"/>
      <c r="AO20" s="323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118</v>
      </c>
    </row>
    <row r="21" spans="1:68" s="5" customFormat="1" ht="26.45" customHeight="1" thickBot="1">
      <c r="A21" s="147" t="s">
        <v>116</v>
      </c>
      <c r="B21" s="148"/>
      <c r="C21" s="148"/>
      <c r="D21" s="149"/>
      <c r="E21" s="150" t="s">
        <v>1</v>
      </c>
      <c r="F21" s="151"/>
      <c r="G21" s="143">
        <v>3</v>
      </c>
      <c r="H21" s="138" t="s">
        <v>2</v>
      </c>
      <c r="I21" s="143">
        <v>11</v>
      </c>
      <c r="J21" s="138" t="s">
        <v>8</v>
      </c>
      <c r="K21" s="143">
        <v>5</v>
      </c>
      <c r="L21" s="139" t="s">
        <v>3</v>
      </c>
      <c r="M21" s="151" t="s">
        <v>120</v>
      </c>
      <c r="N21" s="152"/>
      <c r="O21" s="153" t="s">
        <v>56</v>
      </c>
      <c r="P21" s="154"/>
      <c r="Q21" s="155" t="s">
        <v>129</v>
      </c>
      <c r="R21" s="156"/>
      <c r="S21" s="157" t="s">
        <v>56</v>
      </c>
      <c r="T21" s="154"/>
      <c r="U21" s="154" t="s">
        <v>130</v>
      </c>
      <c r="V21" s="158"/>
      <c r="W21" s="159">
        <v>43</v>
      </c>
      <c r="X21" s="160"/>
      <c r="Y21" s="149">
        <v>3</v>
      </c>
      <c r="Z21" s="160"/>
      <c r="AA21" s="149">
        <v>0</v>
      </c>
      <c r="AB21" s="160"/>
      <c r="AC21" s="149">
        <v>2</v>
      </c>
      <c r="AD21" s="160"/>
      <c r="AE21" s="149">
        <v>48</v>
      </c>
      <c r="AF21" s="161"/>
      <c r="AG21" s="144">
        <v>13</v>
      </c>
      <c r="AH21" s="138" t="s">
        <v>30</v>
      </c>
      <c r="AI21" s="145">
        <v>0</v>
      </c>
      <c r="AJ21" s="138" t="s">
        <v>31</v>
      </c>
      <c r="AK21" s="138" t="s">
        <v>29</v>
      </c>
      <c r="AL21" s="138">
        <v>15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68" t="s">
        <v>19</v>
      </c>
      <c r="B22" s="269"/>
      <c r="C22" s="269"/>
      <c r="D22" s="270"/>
      <c r="E22" s="315" t="s">
        <v>51</v>
      </c>
      <c r="F22" s="316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317"/>
      <c r="N22" s="318"/>
      <c r="O22" s="334"/>
      <c r="P22" s="335"/>
      <c r="Q22" s="178" t="str">
        <f>IF(OR(M22="",AN22=""),"",IF(O22="有",IF(BF22="NG","不可",IF(M22="午前","9時台",IF(M22="午後","16時台","14時台"))),""))</f>
        <v/>
      </c>
      <c r="R22" s="179"/>
      <c r="S22" s="336"/>
      <c r="T22" s="335"/>
      <c r="U22" s="337" t="str">
        <f>IF(OR(M22="",AN22=""),"",IF(S22="有",IF(BH22="NG","不可",IF(M22="午前","10:30",IF(M22="午後","15:30","13:30"))),""))</f>
        <v/>
      </c>
      <c r="V22" s="338"/>
      <c r="W22" s="308"/>
      <c r="X22" s="309"/>
      <c r="Y22" s="310"/>
      <c r="Z22" s="309"/>
      <c r="AA22" s="310"/>
      <c r="AB22" s="309"/>
      <c r="AC22" s="310"/>
      <c r="AD22" s="309"/>
      <c r="AE22" s="311" t="str">
        <f>IF(SUM(W22:AD22)=0,"",SUM(W22:AD22))</f>
        <v/>
      </c>
      <c r="AF22" s="312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VLOOKUP(BJ22,募集日時!$C$2:$C$500,1,FALSE)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31" t="s">
        <v>20</v>
      </c>
      <c r="B23" s="232"/>
      <c r="C23" s="232"/>
      <c r="D23" s="233"/>
      <c r="E23" s="257" t="s">
        <v>1</v>
      </c>
      <c r="F23" s="258"/>
      <c r="G23" s="129"/>
      <c r="H23" s="49" t="s">
        <v>2</v>
      </c>
      <c r="I23" s="129"/>
      <c r="J23" s="49" t="s">
        <v>8</v>
      </c>
      <c r="K23" s="48"/>
      <c r="L23" s="55" t="s">
        <v>53</v>
      </c>
      <c r="M23" s="202"/>
      <c r="N23" s="203"/>
      <c r="O23" s="174"/>
      <c r="P23" s="175"/>
      <c r="Q23" s="178" t="str">
        <f t="shared" ref="Q23:Q31" si="4">IF(OR(M23="",AN23=""),"",IF(O23="有",IF(BF23="NG","不可",IF(M23="午前","9時台",IF(M23="午後","16時台","14時台"))),""))</f>
        <v/>
      </c>
      <c r="R23" s="179"/>
      <c r="S23" s="247"/>
      <c r="T23" s="175"/>
      <c r="U23" s="209" t="str">
        <f t="shared" ref="U23:U31" si="5">IF(OR(M23="",AN23=""),"",IF(S23="有",IF(BH23="NG","不可",IF(M23="午前","10:30",IF(M23="午後","15:30","13:30"))),""))</f>
        <v/>
      </c>
      <c r="V23" s="210"/>
      <c r="W23" s="242"/>
      <c r="X23" s="239"/>
      <c r="Y23" s="238"/>
      <c r="Z23" s="239"/>
      <c r="AA23" s="238"/>
      <c r="AB23" s="239"/>
      <c r="AC23" s="238"/>
      <c r="AD23" s="239"/>
      <c r="AE23" s="240" t="str">
        <f t="shared" ref="AE23:AE31" si="6">IF(SUM(W23:AD23)=0,"",SUM(W23:AD23))</f>
        <v/>
      </c>
      <c r="AF23" s="241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VLOOKUP(BJ23,募集日時!$C$2:$C$500,1,FALSE)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31" t="s">
        <v>21</v>
      </c>
      <c r="B24" s="232"/>
      <c r="C24" s="232"/>
      <c r="D24" s="233"/>
      <c r="E24" s="257" t="s">
        <v>1</v>
      </c>
      <c r="F24" s="258"/>
      <c r="G24" s="129"/>
      <c r="H24" s="49" t="s">
        <v>2</v>
      </c>
      <c r="I24" s="129"/>
      <c r="J24" s="49" t="s">
        <v>8</v>
      </c>
      <c r="K24" s="48"/>
      <c r="L24" s="55" t="s">
        <v>53</v>
      </c>
      <c r="M24" s="202"/>
      <c r="N24" s="203"/>
      <c r="O24" s="174"/>
      <c r="P24" s="175"/>
      <c r="Q24" s="178" t="str">
        <f t="shared" si="4"/>
        <v/>
      </c>
      <c r="R24" s="179"/>
      <c r="S24" s="247"/>
      <c r="T24" s="175"/>
      <c r="U24" s="209" t="str">
        <f t="shared" si="5"/>
        <v/>
      </c>
      <c r="V24" s="210"/>
      <c r="W24" s="242"/>
      <c r="X24" s="239"/>
      <c r="Y24" s="238"/>
      <c r="Z24" s="239"/>
      <c r="AA24" s="238"/>
      <c r="AB24" s="239"/>
      <c r="AC24" s="238"/>
      <c r="AD24" s="239"/>
      <c r="AE24" s="240" t="str">
        <f t="shared" si="6"/>
        <v/>
      </c>
      <c r="AF24" s="241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VLOOKUP(BJ24,募集日時!$C$2:$C$500,1,FALSE)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31" t="s">
        <v>22</v>
      </c>
      <c r="B25" s="232"/>
      <c r="C25" s="232"/>
      <c r="D25" s="233"/>
      <c r="E25" s="257" t="s">
        <v>1</v>
      </c>
      <c r="F25" s="258"/>
      <c r="G25" s="129"/>
      <c r="H25" s="49" t="s">
        <v>2</v>
      </c>
      <c r="I25" s="129"/>
      <c r="J25" s="49" t="s">
        <v>8</v>
      </c>
      <c r="K25" s="48"/>
      <c r="L25" s="55" t="s">
        <v>53</v>
      </c>
      <c r="M25" s="202"/>
      <c r="N25" s="203"/>
      <c r="O25" s="174"/>
      <c r="P25" s="175"/>
      <c r="Q25" s="178" t="str">
        <f t="shared" si="4"/>
        <v/>
      </c>
      <c r="R25" s="179"/>
      <c r="S25" s="247"/>
      <c r="T25" s="175"/>
      <c r="U25" s="209" t="str">
        <f t="shared" si="5"/>
        <v/>
      </c>
      <c r="V25" s="210"/>
      <c r="W25" s="242"/>
      <c r="X25" s="239"/>
      <c r="Y25" s="238"/>
      <c r="Z25" s="239"/>
      <c r="AA25" s="238"/>
      <c r="AB25" s="239"/>
      <c r="AC25" s="238"/>
      <c r="AD25" s="239"/>
      <c r="AE25" s="240" t="str">
        <f t="shared" si="6"/>
        <v/>
      </c>
      <c r="AF25" s="241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VLOOKUP(BJ25,募集日時!$C$2:$C$500,1,FALSE)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31" t="s">
        <v>23</v>
      </c>
      <c r="B26" s="232"/>
      <c r="C26" s="232"/>
      <c r="D26" s="233"/>
      <c r="E26" s="257" t="s">
        <v>1</v>
      </c>
      <c r="F26" s="258"/>
      <c r="G26" s="129"/>
      <c r="H26" s="49" t="s">
        <v>2</v>
      </c>
      <c r="I26" s="129"/>
      <c r="J26" s="49" t="s">
        <v>8</v>
      </c>
      <c r="K26" s="48"/>
      <c r="L26" s="55" t="s">
        <v>53</v>
      </c>
      <c r="M26" s="202"/>
      <c r="N26" s="203"/>
      <c r="O26" s="174"/>
      <c r="P26" s="175"/>
      <c r="Q26" s="178" t="str">
        <f t="shared" si="4"/>
        <v/>
      </c>
      <c r="R26" s="179"/>
      <c r="S26" s="247"/>
      <c r="T26" s="175"/>
      <c r="U26" s="209" t="str">
        <f t="shared" si="5"/>
        <v/>
      </c>
      <c r="V26" s="210"/>
      <c r="W26" s="242"/>
      <c r="X26" s="239"/>
      <c r="Y26" s="238"/>
      <c r="Z26" s="239"/>
      <c r="AA26" s="238"/>
      <c r="AB26" s="239"/>
      <c r="AC26" s="238"/>
      <c r="AD26" s="239"/>
      <c r="AE26" s="240" t="str">
        <f t="shared" si="6"/>
        <v/>
      </c>
      <c r="AF26" s="241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VLOOKUP(BJ26,募集日時!$C$2:$C$500,1,FALSE)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31" t="s">
        <v>24</v>
      </c>
      <c r="B27" s="232"/>
      <c r="C27" s="232"/>
      <c r="D27" s="233"/>
      <c r="E27" s="257" t="s">
        <v>1</v>
      </c>
      <c r="F27" s="258"/>
      <c r="G27" s="129"/>
      <c r="H27" s="49" t="s">
        <v>2</v>
      </c>
      <c r="I27" s="129"/>
      <c r="J27" s="49" t="s">
        <v>8</v>
      </c>
      <c r="K27" s="48"/>
      <c r="L27" s="55" t="s">
        <v>53</v>
      </c>
      <c r="M27" s="202"/>
      <c r="N27" s="203"/>
      <c r="O27" s="174"/>
      <c r="P27" s="175"/>
      <c r="Q27" s="178" t="str">
        <f t="shared" si="4"/>
        <v/>
      </c>
      <c r="R27" s="179"/>
      <c r="S27" s="247"/>
      <c r="T27" s="175"/>
      <c r="U27" s="209" t="str">
        <f t="shared" si="5"/>
        <v/>
      </c>
      <c r="V27" s="210"/>
      <c r="W27" s="242"/>
      <c r="X27" s="239"/>
      <c r="Y27" s="238"/>
      <c r="Z27" s="239"/>
      <c r="AA27" s="238"/>
      <c r="AB27" s="239"/>
      <c r="AC27" s="238"/>
      <c r="AD27" s="239"/>
      <c r="AE27" s="240" t="str">
        <f t="shared" si="6"/>
        <v/>
      </c>
      <c r="AF27" s="241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VLOOKUP(BJ27,募集日時!$C$2:$C$500,1,FALSE)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31" t="s">
        <v>25</v>
      </c>
      <c r="B28" s="232"/>
      <c r="C28" s="232"/>
      <c r="D28" s="233"/>
      <c r="E28" s="257" t="s">
        <v>1</v>
      </c>
      <c r="F28" s="258"/>
      <c r="G28" s="129"/>
      <c r="H28" s="49" t="s">
        <v>2</v>
      </c>
      <c r="I28" s="129"/>
      <c r="J28" s="49" t="s">
        <v>8</v>
      </c>
      <c r="K28" s="48"/>
      <c r="L28" s="55" t="s">
        <v>53</v>
      </c>
      <c r="M28" s="202"/>
      <c r="N28" s="203"/>
      <c r="O28" s="174"/>
      <c r="P28" s="175"/>
      <c r="Q28" s="178" t="str">
        <f t="shared" si="4"/>
        <v/>
      </c>
      <c r="R28" s="179"/>
      <c r="S28" s="247"/>
      <c r="T28" s="175"/>
      <c r="U28" s="209" t="str">
        <f t="shared" si="5"/>
        <v/>
      </c>
      <c r="V28" s="210"/>
      <c r="W28" s="242"/>
      <c r="X28" s="239"/>
      <c r="Y28" s="238"/>
      <c r="Z28" s="239"/>
      <c r="AA28" s="238"/>
      <c r="AB28" s="239"/>
      <c r="AC28" s="238"/>
      <c r="AD28" s="239"/>
      <c r="AE28" s="240" t="str">
        <f t="shared" si="6"/>
        <v/>
      </c>
      <c r="AF28" s="241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VLOOKUP(BJ28,募集日時!$C$2:$C$500,1,FALSE)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31" t="s">
        <v>26</v>
      </c>
      <c r="B29" s="232"/>
      <c r="C29" s="232"/>
      <c r="D29" s="233"/>
      <c r="E29" s="257" t="s">
        <v>1</v>
      </c>
      <c r="F29" s="258"/>
      <c r="G29" s="129"/>
      <c r="H29" s="49" t="s">
        <v>2</v>
      </c>
      <c r="I29" s="129"/>
      <c r="J29" s="49" t="s">
        <v>8</v>
      </c>
      <c r="K29" s="48"/>
      <c r="L29" s="55" t="s">
        <v>53</v>
      </c>
      <c r="M29" s="202"/>
      <c r="N29" s="203"/>
      <c r="O29" s="174"/>
      <c r="P29" s="175"/>
      <c r="Q29" s="178" t="str">
        <f t="shared" si="4"/>
        <v/>
      </c>
      <c r="R29" s="179"/>
      <c r="S29" s="247"/>
      <c r="T29" s="175"/>
      <c r="U29" s="209" t="str">
        <f t="shared" si="5"/>
        <v/>
      </c>
      <c r="V29" s="210"/>
      <c r="W29" s="242"/>
      <c r="X29" s="239"/>
      <c r="Y29" s="238"/>
      <c r="Z29" s="239"/>
      <c r="AA29" s="238"/>
      <c r="AB29" s="239"/>
      <c r="AC29" s="238"/>
      <c r="AD29" s="239"/>
      <c r="AE29" s="240" t="str">
        <f t="shared" si="6"/>
        <v/>
      </c>
      <c r="AF29" s="241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VLOOKUP(BJ29,募集日時!$C$2:$C$500,1,FALSE)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31" t="s">
        <v>27</v>
      </c>
      <c r="B30" s="232"/>
      <c r="C30" s="232"/>
      <c r="D30" s="233"/>
      <c r="E30" s="257" t="s">
        <v>1</v>
      </c>
      <c r="F30" s="258"/>
      <c r="G30" s="129"/>
      <c r="H30" s="49" t="s">
        <v>2</v>
      </c>
      <c r="I30" s="129"/>
      <c r="J30" s="49" t="s">
        <v>8</v>
      </c>
      <c r="K30" s="48"/>
      <c r="L30" s="55" t="s">
        <v>53</v>
      </c>
      <c r="M30" s="202"/>
      <c r="N30" s="203"/>
      <c r="O30" s="174"/>
      <c r="P30" s="175"/>
      <c r="Q30" s="178" t="str">
        <f t="shared" si="4"/>
        <v/>
      </c>
      <c r="R30" s="179"/>
      <c r="S30" s="247"/>
      <c r="T30" s="175"/>
      <c r="U30" s="209" t="str">
        <f t="shared" si="5"/>
        <v/>
      </c>
      <c r="V30" s="210"/>
      <c r="W30" s="242"/>
      <c r="X30" s="239"/>
      <c r="Y30" s="238"/>
      <c r="Z30" s="239"/>
      <c r="AA30" s="238"/>
      <c r="AB30" s="239"/>
      <c r="AC30" s="238"/>
      <c r="AD30" s="239"/>
      <c r="AE30" s="240" t="str">
        <f t="shared" si="6"/>
        <v/>
      </c>
      <c r="AF30" s="241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VLOOKUP(BJ30,募集日時!$C$2:$C$500,1,FALSE)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34" t="s">
        <v>28</v>
      </c>
      <c r="B31" s="235"/>
      <c r="C31" s="235"/>
      <c r="D31" s="162"/>
      <c r="E31" s="272" t="s">
        <v>1</v>
      </c>
      <c r="F31" s="273"/>
      <c r="G31" s="129"/>
      <c r="H31" s="51" t="s">
        <v>2</v>
      </c>
      <c r="I31" s="129"/>
      <c r="J31" s="51" t="s">
        <v>8</v>
      </c>
      <c r="K31" s="50"/>
      <c r="L31" s="56" t="s">
        <v>53</v>
      </c>
      <c r="M31" s="204"/>
      <c r="N31" s="205"/>
      <c r="O31" s="236"/>
      <c r="P31" s="177"/>
      <c r="Q31" s="339" t="str">
        <f t="shared" si="4"/>
        <v/>
      </c>
      <c r="R31" s="340"/>
      <c r="S31" s="176"/>
      <c r="T31" s="177"/>
      <c r="U31" s="207" t="str">
        <f t="shared" si="5"/>
        <v/>
      </c>
      <c r="V31" s="208"/>
      <c r="W31" s="243"/>
      <c r="X31" s="244"/>
      <c r="Y31" s="245"/>
      <c r="Z31" s="244"/>
      <c r="AA31" s="245"/>
      <c r="AB31" s="244"/>
      <c r="AC31" s="245"/>
      <c r="AD31" s="244"/>
      <c r="AE31" s="341" t="str">
        <f t="shared" si="6"/>
        <v/>
      </c>
      <c r="AF31" s="342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VLOOKUP(BJ31,募集日時!$C$2:$C$500,1,FALSE)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37" t="s">
        <v>121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59" t="s">
        <v>10</v>
      </c>
      <c r="B34" s="260"/>
      <c r="C34" s="260"/>
      <c r="D34" s="261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172"/>
      <c r="AO34" s="173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62"/>
      <c r="B35" s="263"/>
      <c r="C35" s="263"/>
      <c r="D35" s="264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62"/>
      <c r="B36" s="263"/>
      <c r="C36" s="263"/>
      <c r="D36" s="264"/>
      <c r="E36" s="21"/>
      <c r="F36" s="230"/>
      <c r="G36" s="230"/>
      <c r="H36" s="271" t="s">
        <v>38</v>
      </c>
      <c r="I36" s="271"/>
      <c r="J36" s="271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166"/>
      <c r="AO36" s="167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62"/>
      <c r="B37" s="263"/>
      <c r="C37" s="263"/>
      <c r="D37" s="264"/>
      <c r="E37" s="21"/>
      <c r="F37" s="230"/>
      <c r="G37" s="230"/>
      <c r="H37" s="271" t="s">
        <v>39</v>
      </c>
      <c r="I37" s="271"/>
      <c r="J37" s="271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62"/>
      <c r="B38" s="263"/>
      <c r="C38" s="263"/>
      <c r="D38" s="264"/>
      <c r="E38" s="21"/>
      <c r="F38" s="230"/>
      <c r="G38" s="230"/>
      <c r="H38" s="271" t="s">
        <v>40</v>
      </c>
      <c r="I38" s="271"/>
      <c r="J38" s="271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62"/>
      <c r="B39" s="263"/>
      <c r="C39" s="263"/>
      <c r="D39" s="264"/>
      <c r="E39" s="21"/>
      <c r="F39" s="230"/>
      <c r="G39" s="230"/>
      <c r="H39" s="271" t="s">
        <v>41</v>
      </c>
      <c r="I39" s="271"/>
      <c r="J39" s="271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62"/>
      <c r="B40" s="263"/>
      <c r="C40" s="263"/>
      <c r="D40" s="264"/>
      <c r="E40" s="21"/>
      <c r="F40" s="230"/>
      <c r="G40" s="230"/>
      <c r="H40" s="271" t="s">
        <v>42</v>
      </c>
      <c r="I40" s="271"/>
      <c r="J40" s="271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62"/>
      <c r="B41" s="263"/>
      <c r="C41" s="263"/>
      <c r="D41" s="264"/>
      <c r="E41" s="21"/>
      <c r="F41" s="230"/>
      <c r="G41" s="230"/>
      <c r="H41" s="271" t="s">
        <v>43</v>
      </c>
      <c r="I41" s="271"/>
      <c r="J41" s="271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62"/>
      <c r="B42" s="263"/>
      <c r="C42" s="263"/>
      <c r="D42" s="264"/>
      <c r="E42" s="21"/>
      <c r="F42" s="230"/>
      <c r="G42" s="230"/>
      <c r="H42" s="271" t="s">
        <v>44</v>
      </c>
      <c r="I42" s="271"/>
      <c r="J42" s="271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62"/>
      <c r="B43" s="263"/>
      <c r="C43" s="263"/>
      <c r="D43" s="264"/>
      <c r="E43" s="29"/>
      <c r="F43" s="230"/>
      <c r="G43" s="230"/>
      <c r="H43" s="271" t="s">
        <v>45</v>
      </c>
      <c r="I43" s="271"/>
      <c r="J43" s="271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62"/>
      <c r="B44" s="263"/>
      <c r="C44" s="263"/>
      <c r="D44" s="264"/>
      <c r="E44" s="29"/>
      <c r="F44" s="230"/>
      <c r="G44" s="230"/>
      <c r="H44" s="271" t="s">
        <v>46</v>
      </c>
      <c r="I44" s="271"/>
      <c r="J44" s="271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62"/>
      <c r="B45" s="263"/>
      <c r="C45" s="263"/>
      <c r="D45" s="264"/>
      <c r="E45" s="26"/>
      <c r="F45" s="230"/>
      <c r="G45" s="230"/>
      <c r="H45" s="271" t="s">
        <v>47</v>
      </c>
      <c r="I45" s="271"/>
      <c r="J45" s="271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65"/>
      <c r="B46" s="266"/>
      <c r="C46" s="266"/>
      <c r="D46" s="267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29" t="s">
        <v>98</v>
      </c>
      <c r="K50" s="229"/>
      <c r="L50" s="229"/>
      <c r="M50" s="229"/>
      <c r="N50" s="229"/>
      <c r="O50" s="229"/>
      <c r="P50" s="229"/>
      <c r="Q50" s="229"/>
      <c r="R50" s="229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customHeight="1">
      <c r="AQ53" s="61"/>
      <c r="AZ53" s="41"/>
      <c r="BA53" s="61"/>
      <c r="BB53" s="41"/>
      <c r="BE53" s="3"/>
      <c r="BF53" s="41"/>
      <c r="BG53" s="61"/>
    </row>
    <row r="54" spans="2:59" ht="18" customHeight="1">
      <c r="O54" s="84"/>
      <c r="P54" s="53"/>
      <c r="Q54" s="53"/>
      <c r="R54" s="53"/>
      <c r="S54" s="53"/>
      <c r="T54" s="199" t="s">
        <v>66</v>
      </c>
      <c r="U54" s="199"/>
      <c r="V54" s="199"/>
      <c r="W54" s="199"/>
      <c r="X54" s="199" t="s">
        <v>67</v>
      </c>
      <c r="Y54" s="199"/>
      <c r="Z54" s="199" t="s">
        <v>68</v>
      </c>
      <c r="AA54" s="199"/>
      <c r="AB54" s="199" t="s">
        <v>69</v>
      </c>
      <c r="AC54" s="199"/>
      <c r="AD54" s="343" t="s">
        <v>88</v>
      </c>
      <c r="AE54" s="343"/>
      <c r="AF54" s="343" t="s">
        <v>89</v>
      </c>
      <c r="AG54" s="343"/>
      <c r="AH54" s="343" t="s">
        <v>78</v>
      </c>
      <c r="AI54" s="343"/>
      <c r="AJ54" s="343"/>
      <c r="AK54" s="343"/>
      <c r="AL54" s="343" t="s">
        <v>79</v>
      </c>
      <c r="AM54" s="343"/>
      <c r="AN54" s="343"/>
      <c r="AO54" s="343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customHeight="1">
      <c r="B55" s="165" t="s">
        <v>58</v>
      </c>
      <c r="C55" s="165"/>
      <c r="D55" s="165"/>
      <c r="E55" s="165"/>
      <c r="F55" s="225" t="e">
        <f>AR6</f>
        <v>#VALUE!</v>
      </c>
      <c r="G55" s="225"/>
      <c r="H55" s="225"/>
      <c r="I55" s="225"/>
      <c r="J55" s="225"/>
      <c r="K55" s="225"/>
      <c r="L55" s="225"/>
      <c r="M55" s="225"/>
      <c r="N55" s="76"/>
      <c r="O55" s="201" t="s">
        <v>38</v>
      </c>
      <c r="P55" s="201"/>
      <c r="Q55" s="201"/>
      <c r="R55" s="97">
        <f>IF(G22="",0,1)</f>
        <v>0</v>
      </c>
      <c r="S55" s="97">
        <f>IF(F36="",0,1)</f>
        <v>0</v>
      </c>
      <c r="T55" s="200" t="str">
        <f t="shared" ref="T55:T64" si="28">AR22</f>
        <v/>
      </c>
      <c r="U55" s="201"/>
      <c r="V55" s="201"/>
      <c r="W55" s="201"/>
      <c r="X55" s="201" t="str">
        <f t="shared" ref="X55:X64" si="29">IF(T55="","",O22)</f>
        <v/>
      </c>
      <c r="Y55" s="201"/>
      <c r="Z55" s="201" t="str">
        <f t="shared" ref="Z55:Z64" si="30">IF(T55="","",S22)</f>
        <v/>
      </c>
      <c r="AA55" s="201"/>
      <c r="AB55" s="197" t="str">
        <f t="shared" ref="AB55:AB64" si="31">AE22</f>
        <v/>
      </c>
      <c r="AC55" s="198"/>
      <c r="AD55" s="170" t="str">
        <f t="shared" ref="AD55:AD64" si="32">AW22</f>
        <v/>
      </c>
      <c r="AE55" s="171"/>
      <c r="AF55" s="170" t="str">
        <f t="shared" ref="AF55:AF64" si="33">AX22</f>
        <v/>
      </c>
      <c r="AG55" s="171"/>
      <c r="AH55" s="170" t="str">
        <f t="shared" ref="AH55:AH64" si="34">IF(T55="","",IF(X55="有",IF(BF22="NG","不可",BA22),""))</f>
        <v/>
      </c>
      <c r="AI55" s="171"/>
      <c r="AJ55" s="170" t="str">
        <f t="shared" ref="AJ55:AJ64" si="35">IF(T55="","",IF(X55="有",IF(BF22="NG","不可",BF22),""))</f>
        <v/>
      </c>
      <c r="AK55" s="171"/>
      <c r="AL55" s="170" t="str">
        <f t="shared" ref="AL55:AL64" si="36">IF(T55="","",IF(Z55="有",IF(BH22="NG","不可",BG22),""))</f>
        <v/>
      </c>
      <c r="AM55" s="171"/>
      <c r="AN55" s="344" t="str">
        <f t="shared" ref="AN55:AN64" si="37">IF(T55="","",IF(Z55="有",IF(BH22="NG","不可",BH22),""))</f>
        <v/>
      </c>
      <c r="AO55" s="344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customHeight="1">
      <c r="B56" s="165" t="s">
        <v>62</v>
      </c>
      <c r="C56" s="165"/>
      <c r="D56" s="165"/>
      <c r="E56" s="165"/>
      <c r="F56" s="165" t="str">
        <f>ASC(E7)</f>
        <v/>
      </c>
      <c r="G56" s="165"/>
      <c r="H56" s="165"/>
      <c r="I56" s="165"/>
      <c r="J56" s="165"/>
      <c r="K56" s="165"/>
      <c r="L56" s="165"/>
      <c r="M56" s="165"/>
      <c r="N56" s="76"/>
      <c r="O56" s="201" t="s">
        <v>39</v>
      </c>
      <c r="P56" s="201"/>
      <c r="Q56" s="201"/>
      <c r="R56" s="97">
        <f>IF(G23="",0,2)</f>
        <v>0</v>
      </c>
      <c r="S56" s="97">
        <f>IF(F37="",0,MAX(S$55:S55)+1)</f>
        <v>0</v>
      </c>
      <c r="T56" s="200" t="str">
        <f t="shared" si="28"/>
        <v/>
      </c>
      <c r="U56" s="201"/>
      <c r="V56" s="201"/>
      <c r="W56" s="201"/>
      <c r="X56" s="201" t="str">
        <f t="shared" si="29"/>
        <v/>
      </c>
      <c r="Y56" s="201"/>
      <c r="Z56" s="201" t="str">
        <f t="shared" si="30"/>
        <v/>
      </c>
      <c r="AA56" s="201"/>
      <c r="AB56" s="197" t="str">
        <f t="shared" si="31"/>
        <v/>
      </c>
      <c r="AC56" s="198"/>
      <c r="AD56" s="170" t="str">
        <f t="shared" si="32"/>
        <v/>
      </c>
      <c r="AE56" s="171"/>
      <c r="AF56" s="170" t="str">
        <f t="shared" si="33"/>
        <v/>
      </c>
      <c r="AG56" s="171"/>
      <c r="AH56" s="170" t="str">
        <f t="shared" si="34"/>
        <v/>
      </c>
      <c r="AI56" s="171"/>
      <c r="AJ56" s="170" t="str">
        <f t="shared" si="35"/>
        <v/>
      </c>
      <c r="AK56" s="171"/>
      <c r="AL56" s="170" t="str">
        <f t="shared" si="36"/>
        <v/>
      </c>
      <c r="AM56" s="171"/>
      <c r="AN56" s="344" t="str">
        <f t="shared" si="37"/>
        <v/>
      </c>
      <c r="AO56" s="344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customHeight="1">
      <c r="B57" s="165" t="s">
        <v>59</v>
      </c>
      <c r="C57" s="165"/>
      <c r="D57" s="165"/>
      <c r="E57" s="165"/>
      <c r="F57" s="165" t="str">
        <f>E8&amp;Y7&amp;"〔"&amp;TEXT(AN36,"0000")&amp;"〕"</f>
        <v>〔0000〕</v>
      </c>
      <c r="G57" s="165"/>
      <c r="H57" s="165"/>
      <c r="I57" s="165"/>
      <c r="J57" s="165"/>
      <c r="K57" s="165"/>
      <c r="L57" s="165"/>
      <c r="M57" s="165"/>
      <c r="N57" s="76"/>
      <c r="O57" s="201" t="s">
        <v>40</v>
      </c>
      <c r="P57" s="201"/>
      <c r="Q57" s="201"/>
      <c r="R57" s="97">
        <f>IF(G24="",0,3)</f>
        <v>0</v>
      </c>
      <c r="S57" s="97">
        <f>IF(F38="",0,MAX(S$55:S56)+1)</f>
        <v>0</v>
      </c>
      <c r="T57" s="200" t="str">
        <f t="shared" si="28"/>
        <v/>
      </c>
      <c r="U57" s="201"/>
      <c r="V57" s="201"/>
      <c r="W57" s="201"/>
      <c r="X57" s="201" t="str">
        <f t="shared" si="29"/>
        <v/>
      </c>
      <c r="Y57" s="201"/>
      <c r="Z57" s="201" t="str">
        <f t="shared" si="30"/>
        <v/>
      </c>
      <c r="AA57" s="201"/>
      <c r="AB57" s="197" t="str">
        <f t="shared" si="31"/>
        <v/>
      </c>
      <c r="AC57" s="198"/>
      <c r="AD57" s="170" t="str">
        <f t="shared" si="32"/>
        <v/>
      </c>
      <c r="AE57" s="171"/>
      <c r="AF57" s="170" t="str">
        <f t="shared" si="33"/>
        <v/>
      </c>
      <c r="AG57" s="171"/>
      <c r="AH57" s="170" t="str">
        <f t="shared" si="34"/>
        <v/>
      </c>
      <c r="AI57" s="171"/>
      <c r="AJ57" s="170" t="str">
        <f t="shared" si="35"/>
        <v/>
      </c>
      <c r="AK57" s="171"/>
      <c r="AL57" s="170" t="str">
        <f t="shared" si="36"/>
        <v/>
      </c>
      <c r="AM57" s="171"/>
      <c r="AN57" s="344" t="str">
        <f t="shared" si="37"/>
        <v/>
      </c>
      <c r="AO57" s="344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customHeight="1">
      <c r="B58" s="165" t="s">
        <v>60</v>
      </c>
      <c r="C58" s="165"/>
      <c r="D58" s="165"/>
      <c r="E58" s="165"/>
      <c r="F58" s="165" t="str">
        <f>ASC(AR9)</f>
        <v>-</v>
      </c>
      <c r="G58" s="165"/>
      <c r="H58" s="165"/>
      <c r="I58" s="165"/>
      <c r="J58" s="165"/>
      <c r="K58" s="165"/>
      <c r="L58" s="165"/>
      <c r="M58" s="165"/>
      <c r="N58" s="76"/>
      <c r="O58" s="201" t="s">
        <v>41</v>
      </c>
      <c r="P58" s="201"/>
      <c r="Q58" s="201"/>
      <c r="R58" s="97">
        <f>IF(G25="",0,4)</f>
        <v>0</v>
      </c>
      <c r="S58" s="97">
        <f>IF(F39="",0,MAX(S$55:S57)+1)</f>
        <v>0</v>
      </c>
      <c r="T58" s="200" t="str">
        <f t="shared" si="28"/>
        <v/>
      </c>
      <c r="U58" s="201"/>
      <c r="V58" s="201"/>
      <c r="W58" s="201"/>
      <c r="X58" s="201" t="str">
        <f t="shared" si="29"/>
        <v/>
      </c>
      <c r="Y58" s="201"/>
      <c r="Z58" s="201" t="str">
        <f t="shared" si="30"/>
        <v/>
      </c>
      <c r="AA58" s="201"/>
      <c r="AB58" s="197" t="str">
        <f t="shared" si="31"/>
        <v/>
      </c>
      <c r="AC58" s="198"/>
      <c r="AD58" s="170" t="str">
        <f t="shared" si="32"/>
        <v/>
      </c>
      <c r="AE58" s="171"/>
      <c r="AF58" s="170" t="str">
        <f t="shared" si="33"/>
        <v/>
      </c>
      <c r="AG58" s="171"/>
      <c r="AH58" s="170" t="str">
        <f t="shared" si="34"/>
        <v/>
      </c>
      <c r="AI58" s="171"/>
      <c r="AJ58" s="170" t="str">
        <f t="shared" si="35"/>
        <v/>
      </c>
      <c r="AK58" s="171"/>
      <c r="AL58" s="170" t="str">
        <f t="shared" si="36"/>
        <v/>
      </c>
      <c r="AM58" s="171"/>
      <c r="AN58" s="344" t="str">
        <f t="shared" si="37"/>
        <v/>
      </c>
      <c r="AO58" s="344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customHeight="1">
      <c r="B59" s="165" t="s">
        <v>61</v>
      </c>
      <c r="C59" s="165"/>
      <c r="D59" s="165"/>
      <c r="E59" s="165"/>
      <c r="F59" s="165" t="str">
        <f>ASC(O9)</f>
        <v/>
      </c>
      <c r="G59" s="165"/>
      <c r="H59" s="165"/>
      <c r="I59" s="165"/>
      <c r="J59" s="165"/>
      <c r="K59" s="165"/>
      <c r="L59" s="165"/>
      <c r="M59" s="165"/>
      <c r="N59" s="76"/>
      <c r="O59" s="201" t="s">
        <v>42</v>
      </c>
      <c r="P59" s="201"/>
      <c r="Q59" s="201"/>
      <c r="R59" s="97">
        <f>IF(G26="",0,5)</f>
        <v>0</v>
      </c>
      <c r="S59" s="97">
        <f>IF(F40="",0,MAX(S$55:S58)+1)</f>
        <v>0</v>
      </c>
      <c r="T59" s="200" t="str">
        <f t="shared" si="28"/>
        <v/>
      </c>
      <c r="U59" s="201"/>
      <c r="V59" s="201"/>
      <c r="W59" s="201"/>
      <c r="X59" s="201" t="str">
        <f t="shared" si="29"/>
        <v/>
      </c>
      <c r="Y59" s="201"/>
      <c r="Z59" s="201" t="str">
        <f t="shared" si="30"/>
        <v/>
      </c>
      <c r="AA59" s="201"/>
      <c r="AB59" s="197" t="str">
        <f t="shared" si="31"/>
        <v/>
      </c>
      <c r="AC59" s="198"/>
      <c r="AD59" s="170" t="str">
        <f t="shared" si="32"/>
        <v/>
      </c>
      <c r="AE59" s="171"/>
      <c r="AF59" s="170" t="str">
        <f t="shared" si="33"/>
        <v/>
      </c>
      <c r="AG59" s="171"/>
      <c r="AH59" s="170" t="str">
        <f t="shared" si="34"/>
        <v/>
      </c>
      <c r="AI59" s="171"/>
      <c r="AJ59" s="170" t="str">
        <f t="shared" si="35"/>
        <v/>
      </c>
      <c r="AK59" s="171"/>
      <c r="AL59" s="170" t="str">
        <f t="shared" si="36"/>
        <v/>
      </c>
      <c r="AM59" s="171"/>
      <c r="AN59" s="344" t="str">
        <f t="shared" si="37"/>
        <v/>
      </c>
      <c r="AO59" s="344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customHeight="1">
      <c r="B60" s="165" t="s">
        <v>63</v>
      </c>
      <c r="C60" s="165"/>
      <c r="D60" s="165"/>
      <c r="E60" s="165"/>
      <c r="F60" s="165">
        <f>G10</f>
        <v>0</v>
      </c>
      <c r="G60" s="165"/>
      <c r="H60" s="165"/>
      <c r="I60" s="165"/>
      <c r="J60" s="165"/>
      <c r="K60" s="165"/>
      <c r="L60" s="165"/>
      <c r="M60" s="165"/>
      <c r="N60" s="76"/>
      <c r="O60" s="201" t="s">
        <v>43</v>
      </c>
      <c r="P60" s="201"/>
      <c r="Q60" s="201"/>
      <c r="R60" s="97">
        <f>IF(G27="",0,6)</f>
        <v>0</v>
      </c>
      <c r="S60" s="97">
        <f>IF(F41="",0,MAX(S$55:S59)+1)</f>
        <v>0</v>
      </c>
      <c r="T60" s="200" t="str">
        <f t="shared" si="28"/>
        <v/>
      </c>
      <c r="U60" s="201"/>
      <c r="V60" s="201"/>
      <c r="W60" s="201"/>
      <c r="X60" s="201" t="str">
        <f t="shared" si="29"/>
        <v/>
      </c>
      <c r="Y60" s="201"/>
      <c r="Z60" s="201" t="str">
        <f t="shared" si="30"/>
        <v/>
      </c>
      <c r="AA60" s="201"/>
      <c r="AB60" s="197" t="str">
        <f t="shared" si="31"/>
        <v/>
      </c>
      <c r="AC60" s="198"/>
      <c r="AD60" s="170" t="str">
        <f t="shared" si="32"/>
        <v/>
      </c>
      <c r="AE60" s="171"/>
      <c r="AF60" s="170" t="str">
        <f t="shared" si="33"/>
        <v/>
      </c>
      <c r="AG60" s="171"/>
      <c r="AH60" s="170" t="str">
        <f t="shared" si="34"/>
        <v/>
      </c>
      <c r="AI60" s="171"/>
      <c r="AJ60" s="170" t="str">
        <f t="shared" si="35"/>
        <v/>
      </c>
      <c r="AK60" s="171"/>
      <c r="AL60" s="170" t="str">
        <f t="shared" si="36"/>
        <v/>
      </c>
      <c r="AM60" s="171"/>
      <c r="AN60" s="344" t="str">
        <f t="shared" si="37"/>
        <v/>
      </c>
      <c r="AO60" s="344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customHeight="1">
      <c r="B61" s="226" t="s">
        <v>16</v>
      </c>
      <c r="C61" s="227"/>
      <c r="D61" s="227"/>
      <c r="E61" s="228"/>
      <c r="F61" s="165">
        <f>AB9</f>
        <v>0</v>
      </c>
      <c r="G61" s="165"/>
      <c r="H61" s="165"/>
      <c r="I61" s="165"/>
      <c r="J61" s="165"/>
      <c r="K61" s="165"/>
      <c r="L61" s="165"/>
      <c r="M61" s="165"/>
      <c r="N61" s="76"/>
      <c r="O61" s="201" t="s">
        <v>44</v>
      </c>
      <c r="P61" s="201"/>
      <c r="Q61" s="201"/>
      <c r="R61" s="97">
        <f>IF(G28="",0,7)</f>
        <v>0</v>
      </c>
      <c r="S61" s="97">
        <f>IF(F42="",0,MAX(S$55:S60)+1)</f>
        <v>0</v>
      </c>
      <c r="T61" s="200" t="str">
        <f t="shared" si="28"/>
        <v/>
      </c>
      <c r="U61" s="201"/>
      <c r="V61" s="201"/>
      <c r="W61" s="201"/>
      <c r="X61" s="201" t="str">
        <f t="shared" si="29"/>
        <v/>
      </c>
      <c r="Y61" s="201"/>
      <c r="Z61" s="201" t="str">
        <f t="shared" si="30"/>
        <v/>
      </c>
      <c r="AA61" s="201"/>
      <c r="AB61" s="197" t="str">
        <f t="shared" si="31"/>
        <v/>
      </c>
      <c r="AC61" s="198"/>
      <c r="AD61" s="170" t="str">
        <f t="shared" si="32"/>
        <v/>
      </c>
      <c r="AE61" s="171"/>
      <c r="AF61" s="170" t="str">
        <f t="shared" si="33"/>
        <v/>
      </c>
      <c r="AG61" s="171"/>
      <c r="AH61" s="170" t="str">
        <f t="shared" si="34"/>
        <v/>
      </c>
      <c r="AI61" s="171"/>
      <c r="AJ61" s="170" t="str">
        <f t="shared" si="35"/>
        <v/>
      </c>
      <c r="AK61" s="171"/>
      <c r="AL61" s="170" t="str">
        <f t="shared" si="36"/>
        <v/>
      </c>
      <c r="AM61" s="171"/>
      <c r="AN61" s="344" t="str">
        <f t="shared" si="37"/>
        <v/>
      </c>
      <c r="AO61" s="344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customHeight="1">
      <c r="B62" s="165" t="s">
        <v>64</v>
      </c>
      <c r="C62" s="165"/>
      <c r="D62" s="165"/>
      <c r="E62" s="165"/>
      <c r="F62" s="165" t="str">
        <f>ASC(AB10)</f>
        <v/>
      </c>
      <c r="G62" s="165"/>
      <c r="H62" s="165"/>
      <c r="I62" s="165"/>
      <c r="J62" s="165"/>
      <c r="K62" s="165"/>
      <c r="L62" s="165"/>
      <c r="M62" s="165"/>
      <c r="N62" s="76"/>
      <c r="O62" s="201" t="s">
        <v>45</v>
      </c>
      <c r="P62" s="201"/>
      <c r="Q62" s="201"/>
      <c r="R62" s="97">
        <f>IF(G29="",0,8)</f>
        <v>0</v>
      </c>
      <c r="S62" s="97">
        <f>IF(F43="",0,MAX(S$55:S61)+1)</f>
        <v>0</v>
      </c>
      <c r="T62" s="200" t="str">
        <f t="shared" si="28"/>
        <v/>
      </c>
      <c r="U62" s="201"/>
      <c r="V62" s="201"/>
      <c r="W62" s="201"/>
      <c r="X62" s="201" t="str">
        <f t="shared" si="29"/>
        <v/>
      </c>
      <c r="Y62" s="201"/>
      <c r="Z62" s="201" t="str">
        <f t="shared" si="30"/>
        <v/>
      </c>
      <c r="AA62" s="201"/>
      <c r="AB62" s="197" t="str">
        <f t="shared" si="31"/>
        <v/>
      </c>
      <c r="AC62" s="198"/>
      <c r="AD62" s="170" t="str">
        <f t="shared" si="32"/>
        <v/>
      </c>
      <c r="AE62" s="171"/>
      <c r="AF62" s="170" t="str">
        <f t="shared" si="33"/>
        <v/>
      </c>
      <c r="AG62" s="171"/>
      <c r="AH62" s="170" t="str">
        <f t="shared" si="34"/>
        <v/>
      </c>
      <c r="AI62" s="171"/>
      <c r="AJ62" s="170" t="str">
        <f t="shared" si="35"/>
        <v/>
      </c>
      <c r="AK62" s="171"/>
      <c r="AL62" s="170" t="str">
        <f t="shared" si="36"/>
        <v/>
      </c>
      <c r="AM62" s="171"/>
      <c r="AN62" s="344" t="str">
        <f t="shared" si="37"/>
        <v/>
      </c>
      <c r="AO62" s="344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customHeight="1">
      <c r="B63" s="165" t="s">
        <v>65</v>
      </c>
      <c r="C63" s="165"/>
      <c r="D63" s="165"/>
      <c r="E63" s="165"/>
      <c r="F63" s="184">
        <f>VALUE(E17)</f>
        <v>0</v>
      </c>
      <c r="G63" s="184"/>
      <c r="H63" s="184"/>
      <c r="I63" s="184"/>
      <c r="J63" s="184"/>
      <c r="K63" s="184"/>
      <c r="L63" s="184"/>
      <c r="M63" s="184"/>
      <c r="N63" s="76"/>
      <c r="O63" s="201" t="s">
        <v>46</v>
      </c>
      <c r="P63" s="201"/>
      <c r="Q63" s="201"/>
      <c r="R63" s="97">
        <f>IF(G30="",0,9)</f>
        <v>0</v>
      </c>
      <c r="S63" s="97">
        <f>IF(F44="",0,MAX(S$55:S62)+1)</f>
        <v>0</v>
      </c>
      <c r="T63" s="200" t="str">
        <f t="shared" si="28"/>
        <v/>
      </c>
      <c r="U63" s="201"/>
      <c r="V63" s="201"/>
      <c r="W63" s="201"/>
      <c r="X63" s="201" t="str">
        <f t="shared" si="29"/>
        <v/>
      </c>
      <c r="Y63" s="201"/>
      <c r="Z63" s="201" t="str">
        <f t="shared" si="30"/>
        <v/>
      </c>
      <c r="AA63" s="201"/>
      <c r="AB63" s="197" t="str">
        <f t="shared" si="31"/>
        <v/>
      </c>
      <c r="AC63" s="198"/>
      <c r="AD63" s="170" t="str">
        <f t="shared" si="32"/>
        <v/>
      </c>
      <c r="AE63" s="171"/>
      <c r="AF63" s="170" t="str">
        <f t="shared" si="33"/>
        <v/>
      </c>
      <c r="AG63" s="171"/>
      <c r="AH63" s="170" t="str">
        <f t="shared" si="34"/>
        <v/>
      </c>
      <c r="AI63" s="171"/>
      <c r="AJ63" s="170" t="str">
        <f t="shared" si="35"/>
        <v/>
      </c>
      <c r="AK63" s="171"/>
      <c r="AL63" s="170" t="str">
        <f t="shared" si="36"/>
        <v/>
      </c>
      <c r="AM63" s="171"/>
      <c r="AN63" s="344" t="str">
        <f t="shared" si="37"/>
        <v/>
      </c>
      <c r="AO63" s="344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customHeight="1">
      <c r="B64" s="165" t="s">
        <v>73</v>
      </c>
      <c r="C64" s="165"/>
      <c r="D64" s="165"/>
      <c r="E64" s="165"/>
      <c r="F64" s="226">
        <f>VALUE(AE13)</f>
        <v>0</v>
      </c>
      <c r="G64" s="227"/>
      <c r="H64" s="227"/>
      <c r="I64" s="227"/>
      <c r="J64" s="227"/>
      <c r="K64" s="227"/>
      <c r="L64" s="227"/>
      <c r="M64" s="228"/>
      <c r="N64" s="76"/>
      <c r="O64" s="201" t="s">
        <v>47</v>
      </c>
      <c r="P64" s="201"/>
      <c r="Q64" s="201"/>
      <c r="R64" s="97">
        <f>IF(G31="",0,10)</f>
        <v>0</v>
      </c>
      <c r="S64" s="97">
        <f>IF(F45="",0,MAX(S$55:S63)+1)</f>
        <v>0</v>
      </c>
      <c r="T64" s="200" t="str">
        <f t="shared" si="28"/>
        <v/>
      </c>
      <c r="U64" s="201"/>
      <c r="V64" s="201"/>
      <c r="W64" s="201"/>
      <c r="X64" s="201" t="str">
        <f t="shared" si="29"/>
        <v/>
      </c>
      <c r="Y64" s="201"/>
      <c r="Z64" s="201" t="str">
        <f t="shared" si="30"/>
        <v/>
      </c>
      <c r="AA64" s="201"/>
      <c r="AB64" s="197" t="str">
        <f t="shared" si="31"/>
        <v/>
      </c>
      <c r="AC64" s="198"/>
      <c r="AD64" s="170" t="str">
        <f t="shared" si="32"/>
        <v/>
      </c>
      <c r="AE64" s="171"/>
      <c r="AF64" s="170" t="str">
        <f t="shared" si="33"/>
        <v/>
      </c>
      <c r="AG64" s="171"/>
      <c r="AH64" s="170" t="str">
        <f t="shared" si="34"/>
        <v/>
      </c>
      <c r="AI64" s="171"/>
      <c r="AJ64" s="170" t="str">
        <f t="shared" si="35"/>
        <v/>
      </c>
      <c r="AK64" s="171"/>
      <c r="AL64" s="170" t="str">
        <f t="shared" si="36"/>
        <v/>
      </c>
      <c r="AM64" s="171"/>
      <c r="AN64" s="344" t="str">
        <f t="shared" si="37"/>
        <v/>
      </c>
      <c r="AO64" s="344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customHeight="1">
      <c r="B65" s="165" t="s">
        <v>74</v>
      </c>
      <c r="C65" s="165"/>
      <c r="D65" s="165"/>
      <c r="E65" s="165"/>
      <c r="F65" s="165">
        <f>AJ13</f>
        <v>0</v>
      </c>
      <c r="G65" s="165"/>
      <c r="H65" s="165"/>
      <c r="I65" s="165"/>
      <c r="J65" s="165"/>
      <c r="K65" s="165"/>
      <c r="L65" s="165"/>
      <c r="M65" s="165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customHeight="1">
      <c r="B66" s="165" t="s">
        <v>96</v>
      </c>
      <c r="C66" s="165"/>
      <c r="D66" s="165"/>
      <c r="E66" s="165"/>
      <c r="F66" s="165">
        <f>I13</f>
        <v>0</v>
      </c>
      <c r="G66" s="165"/>
      <c r="H66" s="165"/>
      <c r="I66" s="165"/>
      <c r="J66" s="165"/>
      <c r="K66" s="165"/>
      <c r="L66" s="165"/>
      <c r="M66" s="165"/>
    </row>
  </sheetData>
  <sheetProtection algorithmName="SHA-512" hashValue="BZmfiKMQRxn2rkfRJvkazGp2wyhdw8g2zLiCEqXX495VSwRz222I7SmDqkKTAWFrj9Dh1e+2g+1cC2eWaWhc1w==" saltValue="WDKoWV05e807GZlSMvG/lg==" spinCount="100000" sheet="1" objects="1" scenarios="1"/>
  <mergeCells count="347"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D2A563DB-F7E6-4766-9BB8-533FE440312A}">
          <x14:formula1>
            <xm:f>プルダウン!$J$2:$J$7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プルダウン!$A$2:$A$12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プルダウン!$F$2:$F$12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プルダウン!$G$2:$G$14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プルダウン!$H$2:$H$3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プルダウン!$E$2:$E$4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プルダウン!$I$2:$I$5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プルダウン!$F$2:$F$14</xm:f>
          </x14:formula1>
          <xm:sqref>AL21</xm:sqref>
        </x14:dataValidation>
        <x14:dataValidation type="list" allowBlank="1" showInputMessage="1" showErrorMessage="1" xr:uid="{448164CE-4AB2-4B41-8376-FEA39F6B10BF}">
          <x14:formula1>
            <xm:f>プルダウン!$F$2:$F$10</xm:f>
          </x14:formula1>
          <xm:sqref>AG22:AG31</xm:sqref>
        </x14:dataValidation>
        <x14:dataValidation type="list" allowBlank="1" showInputMessage="1" showErrorMessage="1" xr:uid="{BD454743-A944-4BE3-AD38-516CE18B9CD5}">
          <x14:formula1>
            <xm:f>プルダウン!$F$2:$F$11</xm:f>
          </x14:formula1>
          <xm:sqref>AL22:AL31</xm:sqref>
        </x14:dataValidation>
        <x14:dataValidation type="list" imeMode="halfAlpha" operator="equal" showInputMessage="1" showErrorMessage="1" error="この申込書は令和３年11月入場分です。" xr:uid="{1D1EAD73-FC43-4298-AB05-6A7A1D416022}">
          <x14:formula1>
            <xm:f>プルダウン!$B$2:$B$3</xm:f>
          </x14:formula1>
          <xm:sqref>G22:G31</xm:sqref>
        </x14:dataValidation>
        <x14:dataValidation type="list" operator="equal" showInputMessage="1" showErrorMessage="1" error="この申込書は令和３年11月入場分です。" xr:uid="{29249FDE-015B-451D-BF73-D6E78ADE4BF9}">
          <x14:formula1>
            <xm:f>プルダウン!$C$22:$C$23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3"/>
  <sheetViews>
    <sheetView zoomScale="90" zoomScaleNormal="90" workbookViewId="0">
      <selection activeCell="L14" sqref="L14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72" t="s">
        <v>122</v>
      </c>
      <c r="B1" s="72" t="s">
        <v>123</v>
      </c>
      <c r="C1" s="72" t="s">
        <v>124</v>
      </c>
      <c r="D1" s="72" t="s">
        <v>125</v>
      </c>
      <c r="E1" s="72" t="s">
        <v>126</v>
      </c>
      <c r="F1" s="72" t="s">
        <v>127</v>
      </c>
      <c r="G1" s="73" t="s">
        <v>128</v>
      </c>
    </row>
    <row r="2" spans="1:10">
      <c r="A2" s="107"/>
      <c r="B2" s="107"/>
      <c r="C2" s="107"/>
      <c r="D2" s="107"/>
      <c r="E2" s="107"/>
      <c r="F2" s="107"/>
      <c r="G2" s="108"/>
      <c r="H2" s="107"/>
      <c r="I2" s="107"/>
    </row>
    <row r="3" spans="1:10">
      <c r="A3" s="72">
        <v>1</v>
      </c>
      <c r="B3" s="72">
        <v>3</v>
      </c>
      <c r="C3" s="72">
        <v>1</v>
      </c>
      <c r="D3" s="72">
        <v>1</v>
      </c>
      <c r="E3" s="72" t="s">
        <v>56</v>
      </c>
      <c r="F3" s="72">
        <v>9</v>
      </c>
      <c r="G3" s="73">
        <v>0</v>
      </c>
      <c r="H3" s="72" t="s">
        <v>92</v>
      </c>
      <c r="I3" s="72" t="s">
        <v>70</v>
      </c>
      <c r="J3" s="72">
        <v>1</v>
      </c>
    </row>
    <row r="4" spans="1:10">
      <c r="A4" s="72">
        <v>2</v>
      </c>
      <c r="D4" s="72">
        <v>2</v>
      </c>
      <c r="E4" s="72" t="s">
        <v>57</v>
      </c>
      <c r="F4" s="72">
        <v>10</v>
      </c>
      <c r="G4" s="73">
        <v>5</v>
      </c>
      <c r="I4" s="72" t="s">
        <v>120</v>
      </c>
      <c r="J4" s="72">
        <v>2</v>
      </c>
    </row>
    <row r="5" spans="1:10">
      <c r="A5" s="72">
        <v>3</v>
      </c>
      <c r="B5" s="72">
        <v>4</v>
      </c>
      <c r="C5" s="72">
        <v>2</v>
      </c>
      <c r="D5" s="72">
        <v>3</v>
      </c>
      <c r="F5" s="72">
        <v>11</v>
      </c>
      <c r="G5" s="73">
        <v>10</v>
      </c>
      <c r="I5" s="72" t="s">
        <v>71</v>
      </c>
      <c r="J5" s="72">
        <v>3</v>
      </c>
    </row>
    <row r="6" spans="1:10">
      <c r="A6" s="72">
        <v>4</v>
      </c>
      <c r="D6" s="72">
        <v>4</v>
      </c>
      <c r="F6" s="72">
        <v>12</v>
      </c>
      <c r="G6" s="73">
        <v>15</v>
      </c>
      <c r="J6" s="72">
        <v>4</v>
      </c>
    </row>
    <row r="7" spans="1:10">
      <c r="A7" s="72">
        <v>5</v>
      </c>
      <c r="B7" s="72">
        <v>5</v>
      </c>
      <c r="C7" s="72">
        <v>3</v>
      </c>
      <c r="D7" s="72">
        <v>5</v>
      </c>
      <c r="F7" s="72">
        <v>13</v>
      </c>
      <c r="G7" s="73">
        <v>20</v>
      </c>
      <c r="J7" s="72">
        <v>5</v>
      </c>
    </row>
    <row r="8" spans="1:10">
      <c r="A8" s="72">
        <v>6</v>
      </c>
      <c r="D8" s="72">
        <v>6</v>
      </c>
      <c r="F8" s="72">
        <v>14</v>
      </c>
      <c r="G8" s="73">
        <v>25</v>
      </c>
    </row>
    <row r="9" spans="1:10">
      <c r="A9" s="72">
        <v>7</v>
      </c>
      <c r="B9" s="72">
        <v>6</v>
      </c>
      <c r="C9" s="72">
        <v>4</v>
      </c>
      <c r="D9" s="72">
        <v>7</v>
      </c>
      <c r="F9" s="72">
        <v>15</v>
      </c>
      <c r="G9" s="73">
        <v>30</v>
      </c>
    </row>
    <row r="10" spans="1:10">
      <c r="A10" s="72">
        <v>8</v>
      </c>
      <c r="D10" s="72">
        <v>8</v>
      </c>
      <c r="F10" s="72">
        <v>16</v>
      </c>
      <c r="G10" s="73">
        <v>35</v>
      </c>
    </row>
    <row r="11" spans="1:10">
      <c r="A11" s="72">
        <v>9</v>
      </c>
      <c r="B11" s="72">
        <v>7</v>
      </c>
      <c r="C11" s="72">
        <v>5</v>
      </c>
      <c r="D11" s="72">
        <v>9</v>
      </c>
      <c r="F11" s="72">
        <v>17</v>
      </c>
      <c r="G11" s="73">
        <v>40</v>
      </c>
    </row>
    <row r="12" spans="1:10">
      <c r="A12" s="72">
        <v>10</v>
      </c>
      <c r="D12" s="72">
        <v>10</v>
      </c>
      <c r="F12" s="72">
        <v>18</v>
      </c>
      <c r="G12" s="73">
        <v>45</v>
      </c>
    </row>
    <row r="13" spans="1:10">
      <c r="B13" s="72">
        <v>8</v>
      </c>
      <c r="C13" s="72">
        <v>6</v>
      </c>
      <c r="D13" s="72">
        <v>11</v>
      </c>
      <c r="F13" s="72">
        <v>19</v>
      </c>
      <c r="G13" s="73">
        <v>50</v>
      </c>
    </row>
    <row r="14" spans="1:10">
      <c r="D14" s="72">
        <v>12</v>
      </c>
      <c r="F14" s="72">
        <v>20</v>
      </c>
      <c r="G14" s="73">
        <v>55</v>
      </c>
    </row>
    <row r="15" spans="1:10">
      <c r="B15" s="72">
        <v>9</v>
      </c>
      <c r="C15" s="72">
        <v>7</v>
      </c>
      <c r="D15" s="72">
        <v>13</v>
      </c>
    </row>
    <row r="16" spans="1:10">
      <c r="D16" s="72">
        <v>14</v>
      </c>
    </row>
    <row r="17" spans="2:4">
      <c r="B17" s="72">
        <v>10</v>
      </c>
      <c r="C17" s="72">
        <v>8</v>
      </c>
      <c r="D17" s="72">
        <v>15</v>
      </c>
    </row>
    <row r="18" spans="2:4">
      <c r="D18" s="72">
        <v>16</v>
      </c>
    </row>
    <row r="19" spans="2:4">
      <c r="B19" s="72">
        <v>11</v>
      </c>
      <c r="C19" s="72">
        <v>9</v>
      </c>
      <c r="D19" s="72">
        <v>17</v>
      </c>
    </row>
    <row r="20" spans="2:4">
      <c r="D20" s="72">
        <v>18</v>
      </c>
    </row>
    <row r="21" spans="2:4">
      <c r="B21" s="72">
        <v>12</v>
      </c>
      <c r="C21" s="72">
        <v>10</v>
      </c>
      <c r="D21" s="72">
        <v>19</v>
      </c>
    </row>
    <row r="22" spans="2:4">
      <c r="D22" s="72">
        <v>20</v>
      </c>
    </row>
    <row r="23" spans="2:4">
      <c r="B23" s="72">
        <v>13</v>
      </c>
      <c r="C23" s="72">
        <v>11</v>
      </c>
      <c r="D23" s="72">
        <v>21</v>
      </c>
    </row>
    <row r="24" spans="2:4">
      <c r="D24" s="72">
        <v>22</v>
      </c>
    </row>
    <row r="25" spans="2:4">
      <c r="C25" s="72">
        <v>12</v>
      </c>
      <c r="D25" s="72">
        <v>23</v>
      </c>
    </row>
    <row r="26" spans="2:4">
      <c r="D26" s="72">
        <v>24</v>
      </c>
    </row>
    <row r="27" spans="2:4">
      <c r="D27" s="72">
        <v>25</v>
      </c>
    </row>
    <row r="28" spans="2:4">
      <c r="D28" s="72">
        <v>26</v>
      </c>
    </row>
    <row r="29" spans="2:4">
      <c r="D29" s="72">
        <v>27</v>
      </c>
    </row>
    <row r="30" spans="2:4">
      <c r="D30" s="72">
        <v>28</v>
      </c>
    </row>
    <row r="31" spans="2:4">
      <c r="D31" s="72">
        <v>29</v>
      </c>
    </row>
    <row r="32" spans="2:4">
      <c r="D32" s="72">
        <v>30</v>
      </c>
    </row>
    <row r="33" spans="4:4">
      <c r="D33" s="72">
        <v>31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500"/>
  <sheetViews>
    <sheetView topLeftCell="A16" zoomScale="90" zoomScaleNormal="90" workbookViewId="0">
      <selection activeCell="A2" sqref="A2:B291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44503</v>
      </c>
      <c r="B2" s="112" t="s">
        <v>70</v>
      </c>
      <c r="C2" s="120" t="str">
        <f>IF(A2="","",YEAR(A2)&amp;TEXT(MONTH(A2),"00")&amp;TEXT(DAY(A2),"00")&amp;B2)</f>
        <v>20211103午前</v>
      </c>
    </row>
    <row r="3" spans="1:3">
      <c r="A3" s="113">
        <v>44503</v>
      </c>
      <c r="B3" s="112" t="s">
        <v>71</v>
      </c>
      <c r="C3" s="120" t="str">
        <f t="shared" ref="C3:C66" si="0">IF(A3="","",YEAR(A3)&amp;TEXT(MONTH(A3),"00")&amp;TEXT(DAY(A3),"00")&amp;B3)</f>
        <v>20211103午後</v>
      </c>
    </row>
    <row r="4" spans="1:3">
      <c r="A4" s="113">
        <v>44505</v>
      </c>
      <c r="B4" s="112" t="s">
        <v>120</v>
      </c>
      <c r="C4" s="120" t="str">
        <f t="shared" si="0"/>
        <v>20211105日中</v>
      </c>
    </row>
    <row r="5" spans="1:3">
      <c r="A5" s="113">
        <v>44505</v>
      </c>
      <c r="B5" s="112" t="s">
        <v>71</v>
      </c>
      <c r="C5" s="120" t="str">
        <f t="shared" si="0"/>
        <v>20211105午後</v>
      </c>
    </row>
    <row r="6" spans="1:3">
      <c r="A6" s="113">
        <v>44506</v>
      </c>
      <c r="B6" s="112" t="s">
        <v>70</v>
      </c>
      <c r="C6" s="120" t="str">
        <f t="shared" si="0"/>
        <v>20211106午前</v>
      </c>
    </row>
    <row r="7" spans="1:3">
      <c r="A7" s="113">
        <v>44506</v>
      </c>
      <c r="B7" s="112" t="s">
        <v>120</v>
      </c>
      <c r="C7" s="120" t="str">
        <f t="shared" si="0"/>
        <v>20211106日中</v>
      </c>
    </row>
    <row r="8" spans="1:3">
      <c r="A8" s="113">
        <v>44506</v>
      </c>
      <c r="B8" s="112" t="s">
        <v>71</v>
      </c>
      <c r="C8" s="120" t="str">
        <f t="shared" si="0"/>
        <v>20211106午後</v>
      </c>
    </row>
    <row r="9" spans="1:3">
      <c r="A9" s="113">
        <v>44507</v>
      </c>
      <c r="B9" s="112" t="s">
        <v>70</v>
      </c>
      <c r="C9" s="120" t="str">
        <f t="shared" si="0"/>
        <v>20211107午前</v>
      </c>
    </row>
    <row r="10" spans="1:3">
      <c r="A10" s="113">
        <v>44507</v>
      </c>
      <c r="B10" s="112" t="s">
        <v>120</v>
      </c>
      <c r="C10" s="120" t="str">
        <f t="shared" si="0"/>
        <v>20211107日中</v>
      </c>
    </row>
    <row r="11" spans="1:3">
      <c r="A11" s="113">
        <v>44507</v>
      </c>
      <c r="B11" s="112" t="s">
        <v>71</v>
      </c>
      <c r="C11" s="120" t="str">
        <f t="shared" si="0"/>
        <v>20211107午後</v>
      </c>
    </row>
    <row r="12" spans="1:3">
      <c r="A12" s="113">
        <v>44512</v>
      </c>
      <c r="B12" s="112" t="s">
        <v>71</v>
      </c>
      <c r="C12" s="120" t="str">
        <f t="shared" si="0"/>
        <v>20211112午後</v>
      </c>
    </row>
    <row r="13" spans="1:3">
      <c r="A13" s="113">
        <v>44513</v>
      </c>
      <c r="B13" s="112" t="s">
        <v>70</v>
      </c>
      <c r="C13" s="120" t="str">
        <f t="shared" si="0"/>
        <v>20211113午前</v>
      </c>
    </row>
    <row r="14" spans="1:3">
      <c r="A14" s="113">
        <v>44513</v>
      </c>
      <c r="B14" s="112" t="s">
        <v>71</v>
      </c>
      <c r="C14" s="120" t="str">
        <f t="shared" si="0"/>
        <v>20211113午後</v>
      </c>
    </row>
    <row r="15" spans="1:3">
      <c r="A15" s="113">
        <v>44514</v>
      </c>
      <c r="B15" s="112" t="s">
        <v>70</v>
      </c>
      <c r="C15" s="120" t="str">
        <f t="shared" si="0"/>
        <v>20211114午前</v>
      </c>
    </row>
    <row r="16" spans="1:3">
      <c r="A16" s="113">
        <v>44514</v>
      </c>
      <c r="B16" s="112" t="s">
        <v>120</v>
      </c>
      <c r="C16" s="120" t="str">
        <f t="shared" si="0"/>
        <v>20211114日中</v>
      </c>
    </row>
    <row r="17" spans="1:3">
      <c r="A17" s="113">
        <v>44514</v>
      </c>
      <c r="B17" s="112" t="s">
        <v>71</v>
      </c>
      <c r="C17" s="120" t="str">
        <f t="shared" si="0"/>
        <v>20211114午後</v>
      </c>
    </row>
    <row r="18" spans="1:3">
      <c r="A18" s="113">
        <v>44519</v>
      </c>
      <c r="B18" s="112" t="s">
        <v>70</v>
      </c>
      <c r="C18" s="120" t="str">
        <f t="shared" si="0"/>
        <v>20211119午前</v>
      </c>
    </row>
    <row r="19" spans="1:3">
      <c r="A19" s="113">
        <v>44519</v>
      </c>
      <c r="B19" s="112" t="s">
        <v>120</v>
      </c>
      <c r="C19" s="120" t="str">
        <f t="shared" si="0"/>
        <v>20211119日中</v>
      </c>
    </row>
    <row r="20" spans="1:3">
      <c r="A20" s="113">
        <v>44519</v>
      </c>
      <c r="B20" s="112" t="s">
        <v>71</v>
      </c>
      <c r="C20" s="120" t="str">
        <f t="shared" si="0"/>
        <v>20211119午後</v>
      </c>
    </row>
    <row r="21" spans="1:3">
      <c r="A21" s="113">
        <v>44520</v>
      </c>
      <c r="B21" s="112" t="s">
        <v>70</v>
      </c>
      <c r="C21" s="120" t="str">
        <f t="shared" si="0"/>
        <v>20211120午前</v>
      </c>
    </row>
    <row r="22" spans="1:3">
      <c r="A22" s="113">
        <v>44520</v>
      </c>
      <c r="B22" s="112" t="s">
        <v>120</v>
      </c>
      <c r="C22" s="120" t="str">
        <f t="shared" si="0"/>
        <v>20211120日中</v>
      </c>
    </row>
    <row r="23" spans="1:3">
      <c r="A23" s="113">
        <v>44520</v>
      </c>
      <c r="B23" s="112" t="s">
        <v>71</v>
      </c>
      <c r="C23" s="120" t="str">
        <f t="shared" si="0"/>
        <v>20211120午後</v>
      </c>
    </row>
    <row r="24" spans="1:3">
      <c r="A24" s="113">
        <v>44521</v>
      </c>
      <c r="B24" s="112" t="s">
        <v>70</v>
      </c>
      <c r="C24" s="120" t="str">
        <f t="shared" si="0"/>
        <v>20211121午前</v>
      </c>
    </row>
    <row r="25" spans="1:3">
      <c r="A25" s="113">
        <v>44521</v>
      </c>
      <c r="B25" s="112" t="s">
        <v>120</v>
      </c>
      <c r="C25" s="120" t="str">
        <f t="shared" si="0"/>
        <v>20211121日中</v>
      </c>
    </row>
    <row r="26" spans="1:3">
      <c r="A26" s="113">
        <v>44523</v>
      </c>
      <c r="B26" s="112" t="s">
        <v>70</v>
      </c>
      <c r="C26" s="120" t="str">
        <f t="shared" si="0"/>
        <v>20211123午前</v>
      </c>
    </row>
    <row r="27" spans="1:3">
      <c r="A27" s="113">
        <v>44523</v>
      </c>
      <c r="B27" s="112" t="s">
        <v>120</v>
      </c>
      <c r="C27" s="120" t="str">
        <f t="shared" si="0"/>
        <v>20211123日中</v>
      </c>
    </row>
    <row r="28" spans="1:3">
      <c r="A28" s="113">
        <v>44523</v>
      </c>
      <c r="B28" s="112" t="s">
        <v>71</v>
      </c>
      <c r="C28" s="120" t="str">
        <f t="shared" si="0"/>
        <v>20211123午後</v>
      </c>
    </row>
    <row r="29" spans="1:3">
      <c r="A29" s="113">
        <v>44526</v>
      </c>
      <c r="B29" s="112" t="s">
        <v>70</v>
      </c>
      <c r="C29" s="120" t="str">
        <f t="shared" si="0"/>
        <v>20211126午前</v>
      </c>
    </row>
    <row r="30" spans="1:3">
      <c r="A30" s="113">
        <v>44526</v>
      </c>
      <c r="B30" s="112" t="s">
        <v>71</v>
      </c>
      <c r="C30" s="120" t="str">
        <f t="shared" si="0"/>
        <v>20211126午後</v>
      </c>
    </row>
    <row r="31" spans="1:3">
      <c r="A31" s="113">
        <v>44527</v>
      </c>
      <c r="B31" s="112" t="s">
        <v>70</v>
      </c>
      <c r="C31" s="120" t="str">
        <f t="shared" si="0"/>
        <v>20211127午前</v>
      </c>
    </row>
    <row r="32" spans="1:3">
      <c r="A32" s="113">
        <v>44527</v>
      </c>
      <c r="B32" s="112" t="s">
        <v>71</v>
      </c>
      <c r="C32" s="120" t="str">
        <f t="shared" si="0"/>
        <v>20211127午後</v>
      </c>
    </row>
    <row r="33" spans="1:3">
      <c r="A33" s="113">
        <v>44528</v>
      </c>
      <c r="B33" s="112" t="s">
        <v>70</v>
      </c>
      <c r="C33" s="120" t="str">
        <f t="shared" si="0"/>
        <v>20211128午前</v>
      </c>
    </row>
    <row r="34" spans="1:3">
      <c r="A34" s="113">
        <v>44533</v>
      </c>
      <c r="B34" s="112" t="s">
        <v>70</v>
      </c>
      <c r="C34" s="120" t="str">
        <f t="shared" si="0"/>
        <v>20211203午前</v>
      </c>
    </row>
    <row r="35" spans="1:3">
      <c r="A35" s="113">
        <v>44533</v>
      </c>
      <c r="B35" s="112" t="s">
        <v>120</v>
      </c>
      <c r="C35" s="120" t="str">
        <f t="shared" si="0"/>
        <v>20211203日中</v>
      </c>
    </row>
    <row r="36" spans="1:3">
      <c r="A36" s="113">
        <v>44533</v>
      </c>
      <c r="B36" s="112" t="s">
        <v>71</v>
      </c>
      <c r="C36" s="120" t="str">
        <f t="shared" si="0"/>
        <v>20211203午後</v>
      </c>
    </row>
    <row r="37" spans="1:3">
      <c r="A37" s="113">
        <v>44534</v>
      </c>
      <c r="B37" s="112" t="s">
        <v>70</v>
      </c>
      <c r="C37" s="120" t="str">
        <f t="shared" si="0"/>
        <v>20211204午前</v>
      </c>
    </row>
    <row r="38" spans="1:3">
      <c r="A38" s="113">
        <v>44534</v>
      </c>
      <c r="B38" s="112" t="s">
        <v>71</v>
      </c>
      <c r="C38" s="120" t="str">
        <f t="shared" si="0"/>
        <v>20211204午後</v>
      </c>
    </row>
    <row r="39" spans="1:3">
      <c r="A39" s="113">
        <v>44535</v>
      </c>
      <c r="B39" s="112" t="s">
        <v>120</v>
      </c>
      <c r="C39" s="120" t="str">
        <f t="shared" si="0"/>
        <v>20211205日中</v>
      </c>
    </row>
    <row r="40" spans="1:3">
      <c r="A40" s="113">
        <v>44540</v>
      </c>
      <c r="B40" s="112" t="s">
        <v>70</v>
      </c>
      <c r="C40" s="120" t="str">
        <f t="shared" si="0"/>
        <v>20211210午前</v>
      </c>
    </row>
    <row r="41" spans="1:3">
      <c r="A41" s="113">
        <v>44540</v>
      </c>
      <c r="B41" s="112" t="s">
        <v>120</v>
      </c>
      <c r="C41" s="120" t="str">
        <f t="shared" si="0"/>
        <v>20211210日中</v>
      </c>
    </row>
    <row r="42" spans="1:3">
      <c r="A42" s="113">
        <v>44540</v>
      </c>
      <c r="B42" s="112" t="s">
        <v>71</v>
      </c>
      <c r="C42" s="120" t="str">
        <f t="shared" si="0"/>
        <v>20211210午後</v>
      </c>
    </row>
    <row r="43" spans="1:3">
      <c r="A43" s="113">
        <v>44541</v>
      </c>
      <c r="B43" s="112" t="s">
        <v>70</v>
      </c>
      <c r="C43" s="120" t="str">
        <f t="shared" si="0"/>
        <v>20211211午前</v>
      </c>
    </row>
    <row r="44" spans="1:3">
      <c r="A44" s="113">
        <v>44542</v>
      </c>
      <c r="B44" s="112" t="s">
        <v>70</v>
      </c>
      <c r="C44" s="120" t="str">
        <f t="shared" si="0"/>
        <v>20211212午前</v>
      </c>
    </row>
    <row r="45" spans="1:3">
      <c r="A45" s="113">
        <v>44547</v>
      </c>
      <c r="B45" s="112" t="s">
        <v>70</v>
      </c>
      <c r="C45" s="120" t="str">
        <f t="shared" si="0"/>
        <v>20211217午前</v>
      </c>
    </row>
    <row r="46" spans="1:3">
      <c r="A46" s="113">
        <v>44547</v>
      </c>
      <c r="B46" s="112" t="s">
        <v>71</v>
      </c>
      <c r="C46" s="120" t="str">
        <f t="shared" si="0"/>
        <v>20211217午後</v>
      </c>
    </row>
    <row r="47" spans="1:3">
      <c r="A47" s="113">
        <v>44548</v>
      </c>
      <c r="B47" s="112" t="s">
        <v>70</v>
      </c>
      <c r="C47" s="120" t="str">
        <f t="shared" si="0"/>
        <v>20211218午前</v>
      </c>
    </row>
    <row r="48" spans="1:3">
      <c r="A48" s="113">
        <v>44548</v>
      </c>
      <c r="B48" s="112" t="s">
        <v>120</v>
      </c>
      <c r="C48" s="120" t="str">
        <f t="shared" si="0"/>
        <v>20211218日中</v>
      </c>
    </row>
    <row r="49" spans="1:3">
      <c r="A49" s="113">
        <v>44548</v>
      </c>
      <c r="B49" s="112" t="s">
        <v>71</v>
      </c>
      <c r="C49" s="120" t="str">
        <f t="shared" si="0"/>
        <v>20211218午後</v>
      </c>
    </row>
    <row r="50" spans="1:3">
      <c r="A50" s="113">
        <v>44549</v>
      </c>
      <c r="B50" s="112" t="s">
        <v>70</v>
      </c>
      <c r="C50" s="120" t="str">
        <f t="shared" si="0"/>
        <v>20211219午前</v>
      </c>
    </row>
    <row r="51" spans="1:3">
      <c r="A51" s="113">
        <v>44549</v>
      </c>
      <c r="B51" s="112" t="s">
        <v>120</v>
      </c>
      <c r="C51" s="120" t="str">
        <f t="shared" si="0"/>
        <v>20211219日中</v>
      </c>
    </row>
    <row r="52" spans="1:3">
      <c r="A52" s="113">
        <v>44549</v>
      </c>
      <c r="B52" s="112" t="s">
        <v>71</v>
      </c>
      <c r="C52" s="120" t="str">
        <f t="shared" si="0"/>
        <v>20211219午後</v>
      </c>
    </row>
    <row r="53" spans="1:3">
      <c r="A53" s="113">
        <v>44551</v>
      </c>
      <c r="B53" s="112" t="s">
        <v>70</v>
      </c>
      <c r="C53" s="120" t="str">
        <f t="shared" si="0"/>
        <v>20211221午前</v>
      </c>
    </row>
    <row r="54" spans="1:3">
      <c r="A54" s="113">
        <v>44551</v>
      </c>
      <c r="B54" s="112" t="s">
        <v>120</v>
      </c>
      <c r="C54" s="120" t="str">
        <f t="shared" si="0"/>
        <v>20211221日中</v>
      </c>
    </row>
    <row r="55" spans="1:3">
      <c r="A55" s="113">
        <v>44551</v>
      </c>
      <c r="B55" s="112" t="s">
        <v>71</v>
      </c>
      <c r="C55" s="120" t="str">
        <f t="shared" si="0"/>
        <v>20211221午後</v>
      </c>
    </row>
    <row r="56" spans="1:3">
      <c r="A56" s="113">
        <v>44552</v>
      </c>
      <c r="B56" s="112" t="s">
        <v>70</v>
      </c>
      <c r="C56" s="120" t="str">
        <f t="shared" si="0"/>
        <v>20211222午前</v>
      </c>
    </row>
    <row r="57" spans="1:3">
      <c r="A57" s="113">
        <v>44552</v>
      </c>
      <c r="B57" s="112" t="s">
        <v>120</v>
      </c>
      <c r="C57" s="120" t="str">
        <f t="shared" si="0"/>
        <v>20211222日中</v>
      </c>
    </row>
    <row r="58" spans="1:3">
      <c r="A58" s="113">
        <v>44552</v>
      </c>
      <c r="B58" s="112" t="s">
        <v>71</v>
      </c>
      <c r="C58" s="120" t="str">
        <f t="shared" si="0"/>
        <v>20211222午後</v>
      </c>
    </row>
    <row r="59" spans="1:3">
      <c r="A59" s="113">
        <v>44553</v>
      </c>
      <c r="B59" s="112" t="s">
        <v>70</v>
      </c>
      <c r="C59" s="120" t="str">
        <f t="shared" si="0"/>
        <v>20211223午前</v>
      </c>
    </row>
    <row r="60" spans="1:3">
      <c r="A60" s="113">
        <v>44553</v>
      </c>
      <c r="B60" s="112" t="s">
        <v>120</v>
      </c>
      <c r="C60" s="120" t="str">
        <f t="shared" si="0"/>
        <v>20211223日中</v>
      </c>
    </row>
    <row r="61" spans="1:3">
      <c r="A61" s="113">
        <v>44553</v>
      </c>
      <c r="B61" s="112" t="s">
        <v>71</v>
      </c>
      <c r="C61" s="120" t="str">
        <f t="shared" si="0"/>
        <v>20211223午後</v>
      </c>
    </row>
    <row r="62" spans="1:3">
      <c r="A62" s="113">
        <v>44554</v>
      </c>
      <c r="B62" s="112" t="s">
        <v>70</v>
      </c>
      <c r="C62" s="120" t="str">
        <f t="shared" si="0"/>
        <v>20211224午前</v>
      </c>
    </row>
    <row r="63" spans="1:3">
      <c r="A63" s="113">
        <v>44554</v>
      </c>
      <c r="B63" s="112" t="s">
        <v>120</v>
      </c>
      <c r="C63" s="120" t="str">
        <f t="shared" si="0"/>
        <v>20211224日中</v>
      </c>
    </row>
    <row r="64" spans="1:3">
      <c r="A64" s="113">
        <v>44554</v>
      </c>
      <c r="B64" s="112" t="s">
        <v>71</v>
      </c>
      <c r="C64" s="120" t="str">
        <f t="shared" si="0"/>
        <v>20211224午後</v>
      </c>
    </row>
    <row r="65" spans="1:3">
      <c r="A65" s="113">
        <v>44555</v>
      </c>
      <c r="B65" s="112" t="s">
        <v>70</v>
      </c>
      <c r="C65" s="120" t="str">
        <f t="shared" si="0"/>
        <v>20211225午前</v>
      </c>
    </row>
    <row r="66" spans="1:3">
      <c r="A66" s="113">
        <v>44555</v>
      </c>
      <c r="B66" s="112" t="s">
        <v>120</v>
      </c>
      <c r="C66" s="120" t="str">
        <f t="shared" si="0"/>
        <v>20211225日中</v>
      </c>
    </row>
    <row r="67" spans="1:3">
      <c r="A67" s="113">
        <v>44555</v>
      </c>
      <c r="B67" s="112" t="s">
        <v>71</v>
      </c>
      <c r="C67" s="120" t="str">
        <f t="shared" ref="C67:C130" si="1">IF(A67="","",YEAR(A67)&amp;TEXT(MONTH(A67),"00")&amp;TEXT(DAY(A67),"00")&amp;B67)</f>
        <v>20211225午後</v>
      </c>
    </row>
    <row r="68" spans="1:3">
      <c r="A68" s="113">
        <v>44556</v>
      </c>
      <c r="B68" s="112" t="s">
        <v>70</v>
      </c>
      <c r="C68" s="120" t="str">
        <f t="shared" si="1"/>
        <v>20211226午前</v>
      </c>
    </row>
    <row r="69" spans="1:3">
      <c r="A69" s="113">
        <v>44556</v>
      </c>
      <c r="B69" s="112" t="s">
        <v>120</v>
      </c>
      <c r="C69" s="120" t="str">
        <f t="shared" si="1"/>
        <v>20211226日中</v>
      </c>
    </row>
    <row r="70" spans="1:3">
      <c r="A70" s="113">
        <v>44556</v>
      </c>
      <c r="B70" s="112" t="s">
        <v>71</v>
      </c>
      <c r="C70" s="120" t="str">
        <f t="shared" si="1"/>
        <v>20211226午後</v>
      </c>
    </row>
    <row r="71" spans="1:3">
      <c r="A71" s="113">
        <v>44558</v>
      </c>
      <c r="B71" s="112" t="s">
        <v>70</v>
      </c>
      <c r="C71" s="120" t="str">
        <f t="shared" si="1"/>
        <v>20211228午前</v>
      </c>
    </row>
    <row r="72" spans="1:3">
      <c r="A72" s="113">
        <v>44558</v>
      </c>
      <c r="B72" s="112" t="s">
        <v>120</v>
      </c>
      <c r="C72" s="120" t="str">
        <f t="shared" si="1"/>
        <v>20211228日中</v>
      </c>
    </row>
    <row r="73" spans="1:3">
      <c r="A73" s="113">
        <v>44558</v>
      </c>
      <c r="B73" s="112" t="s">
        <v>71</v>
      </c>
      <c r="C73" s="120" t="str">
        <f t="shared" si="1"/>
        <v>20211228午後</v>
      </c>
    </row>
    <row r="74" spans="1:3">
      <c r="A74" s="113">
        <v>44565</v>
      </c>
      <c r="B74" s="112" t="s">
        <v>70</v>
      </c>
      <c r="C74" s="120" t="str">
        <f t="shared" si="1"/>
        <v>20220104午前</v>
      </c>
    </row>
    <row r="75" spans="1:3">
      <c r="A75" s="113">
        <v>44565</v>
      </c>
      <c r="B75" s="112" t="s">
        <v>120</v>
      </c>
      <c r="C75" s="120" t="str">
        <f t="shared" si="1"/>
        <v>20220104日中</v>
      </c>
    </row>
    <row r="76" spans="1:3">
      <c r="A76" s="113">
        <v>44565</v>
      </c>
      <c r="B76" s="112" t="s">
        <v>71</v>
      </c>
      <c r="C76" s="120" t="str">
        <f t="shared" si="1"/>
        <v>20220104午後</v>
      </c>
    </row>
    <row r="77" spans="1:3">
      <c r="A77" s="113">
        <v>44566</v>
      </c>
      <c r="B77" s="112" t="s">
        <v>70</v>
      </c>
      <c r="C77" s="120" t="str">
        <f t="shared" si="1"/>
        <v>20220105午前</v>
      </c>
    </row>
    <row r="78" spans="1:3">
      <c r="A78" s="113">
        <v>44566</v>
      </c>
      <c r="B78" s="112" t="s">
        <v>120</v>
      </c>
      <c r="C78" s="120" t="str">
        <f t="shared" si="1"/>
        <v>20220105日中</v>
      </c>
    </row>
    <row r="79" spans="1:3">
      <c r="A79" s="113">
        <v>44566</v>
      </c>
      <c r="B79" s="112" t="s">
        <v>71</v>
      </c>
      <c r="C79" s="120" t="str">
        <f t="shared" si="1"/>
        <v>20220105午後</v>
      </c>
    </row>
    <row r="80" spans="1:3">
      <c r="A80" s="113">
        <v>44567</v>
      </c>
      <c r="B80" s="112" t="s">
        <v>70</v>
      </c>
      <c r="C80" s="120" t="str">
        <f t="shared" si="1"/>
        <v>20220106午前</v>
      </c>
    </row>
    <row r="81" spans="1:3">
      <c r="A81" s="113">
        <v>44567</v>
      </c>
      <c r="B81" s="112" t="s">
        <v>120</v>
      </c>
      <c r="C81" s="120" t="str">
        <f t="shared" si="1"/>
        <v>20220106日中</v>
      </c>
    </row>
    <row r="82" spans="1:3">
      <c r="A82" s="113">
        <v>44567</v>
      </c>
      <c r="B82" s="112" t="s">
        <v>71</v>
      </c>
      <c r="C82" s="120" t="str">
        <f t="shared" si="1"/>
        <v>20220106午後</v>
      </c>
    </row>
    <row r="83" spans="1:3">
      <c r="A83" s="113">
        <v>44568</v>
      </c>
      <c r="B83" s="112" t="s">
        <v>70</v>
      </c>
      <c r="C83" s="120" t="str">
        <f t="shared" si="1"/>
        <v>20220107午前</v>
      </c>
    </row>
    <row r="84" spans="1:3">
      <c r="A84" s="113">
        <v>44568</v>
      </c>
      <c r="B84" s="112" t="s">
        <v>120</v>
      </c>
      <c r="C84" s="120" t="str">
        <f t="shared" si="1"/>
        <v>20220107日中</v>
      </c>
    </row>
    <row r="85" spans="1:3">
      <c r="A85" s="113">
        <v>44568</v>
      </c>
      <c r="B85" s="112" t="s">
        <v>71</v>
      </c>
      <c r="C85" s="120" t="str">
        <f t="shared" si="1"/>
        <v>20220107午後</v>
      </c>
    </row>
    <row r="86" spans="1:3">
      <c r="A86" s="113">
        <v>44569</v>
      </c>
      <c r="B86" s="112" t="s">
        <v>70</v>
      </c>
      <c r="C86" s="120" t="str">
        <f t="shared" si="1"/>
        <v>20220108午前</v>
      </c>
    </row>
    <row r="87" spans="1:3">
      <c r="A87" s="113">
        <v>44569</v>
      </c>
      <c r="B87" s="112" t="s">
        <v>120</v>
      </c>
      <c r="C87" s="120" t="str">
        <f t="shared" si="1"/>
        <v>20220108日中</v>
      </c>
    </row>
    <row r="88" spans="1:3">
      <c r="A88" s="113">
        <v>44569</v>
      </c>
      <c r="B88" s="112" t="s">
        <v>71</v>
      </c>
      <c r="C88" s="120" t="str">
        <f t="shared" si="1"/>
        <v>20220108午後</v>
      </c>
    </row>
    <row r="89" spans="1:3">
      <c r="A89" s="113">
        <v>44570</v>
      </c>
      <c r="B89" s="112" t="s">
        <v>70</v>
      </c>
      <c r="C89" s="120" t="str">
        <f t="shared" si="1"/>
        <v>20220109午前</v>
      </c>
    </row>
    <row r="90" spans="1:3">
      <c r="A90" s="113">
        <v>44570</v>
      </c>
      <c r="B90" s="112" t="s">
        <v>120</v>
      </c>
      <c r="C90" s="120" t="str">
        <f t="shared" si="1"/>
        <v>20220109日中</v>
      </c>
    </row>
    <row r="91" spans="1:3">
      <c r="A91" s="113">
        <v>44570</v>
      </c>
      <c r="B91" s="112" t="s">
        <v>71</v>
      </c>
      <c r="C91" s="120" t="str">
        <f t="shared" si="1"/>
        <v>20220109午後</v>
      </c>
    </row>
    <row r="92" spans="1:3">
      <c r="A92" s="113">
        <v>44571</v>
      </c>
      <c r="B92" s="112" t="s">
        <v>70</v>
      </c>
      <c r="C92" s="120" t="str">
        <f t="shared" si="1"/>
        <v>20220110午前</v>
      </c>
    </row>
    <row r="93" spans="1:3">
      <c r="A93" s="113">
        <v>44571</v>
      </c>
      <c r="B93" s="112" t="s">
        <v>120</v>
      </c>
      <c r="C93" s="120" t="str">
        <f t="shared" si="1"/>
        <v>20220110日中</v>
      </c>
    </row>
    <row r="94" spans="1:3">
      <c r="A94" s="113">
        <v>44571</v>
      </c>
      <c r="B94" s="112" t="s">
        <v>71</v>
      </c>
      <c r="C94" s="120" t="str">
        <f t="shared" si="1"/>
        <v>20220110午後</v>
      </c>
    </row>
    <row r="95" spans="1:3">
      <c r="A95" s="113">
        <v>44573</v>
      </c>
      <c r="B95" s="112" t="s">
        <v>70</v>
      </c>
      <c r="C95" s="120" t="str">
        <f t="shared" si="1"/>
        <v>20220112午前</v>
      </c>
    </row>
    <row r="96" spans="1:3">
      <c r="A96" s="113">
        <v>44574</v>
      </c>
      <c r="B96" s="112" t="s">
        <v>70</v>
      </c>
      <c r="C96" s="120" t="str">
        <f t="shared" si="1"/>
        <v>20220113午前</v>
      </c>
    </row>
    <row r="97" spans="1:3">
      <c r="A97" s="113">
        <v>44574</v>
      </c>
      <c r="B97" s="112" t="s">
        <v>120</v>
      </c>
      <c r="C97" s="120" t="str">
        <f t="shared" si="1"/>
        <v>20220113日中</v>
      </c>
    </row>
    <row r="98" spans="1:3">
      <c r="A98" s="113">
        <v>44574</v>
      </c>
      <c r="B98" s="112" t="s">
        <v>71</v>
      </c>
      <c r="C98" s="120" t="str">
        <f t="shared" si="1"/>
        <v>20220113午後</v>
      </c>
    </row>
    <row r="99" spans="1:3">
      <c r="A99" s="113">
        <v>44575</v>
      </c>
      <c r="B99" s="112" t="s">
        <v>70</v>
      </c>
      <c r="C99" s="120" t="str">
        <f t="shared" si="1"/>
        <v>20220114午前</v>
      </c>
    </row>
    <row r="100" spans="1:3">
      <c r="A100" s="113">
        <v>44575</v>
      </c>
      <c r="B100" s="112" t="s">
        <v>120</v>
      </c>
      <c r="C100" s="120" t="str">
        <f t="shared" si="1"/>
        <v>20220114日中</v>
      </c>
    </row>
    <row r="101" spans="1:3">
      <c r="A101" s="113">
        <v>44575</v>
      </c>
      <c r="B101" s="112" t="s">
        <v>71</v>
      </c>
      <c r="C101" s="120" t="str">
        <f t="shared" si="1"/>
        <v>20220114午後</v>
      </c>
    </row>
    <row r="102" spans="1:3">
      <c r="A102" s="113">
        <v>44576</v>
      </c>
      <c r="B102" s="112" t="s">
        <v>70</v>
      </c>
      <c r="C102" s="120" t="str">
        <f t="shared" si="1"/>
        <v>20220115午前</v>
      </c>
    </row>
    <row r="103" spans="1:3">
      <c r="A103" s="113">
        <v>44576</v>
      </c>
      <c r="B103" s="112" t="s">
        <v>120</v>
      </c>
      <c r="C103" s="120" t="str">
        <f t="shared" si="1"/>
        <v>20220115日中</v>
      </c>
    </row>
    <row r="104" spans="1:3">
      <c r="A104" s="113">
        <v>44576</v>
      </c>
      <c r="B104" s="112" t="s">
        <v>71</v>
      </c>
      <c r="C104" s="120" t="str">
        <f t="shared" si="1"/>
        <v>20220115午後</v>
      </c>
    </row>
    <row r="105" spans="1:3">
      <c r="A105" s="113">
        <v>44577</v>
      </c>
      <c r="B105" s="112" t="s">
        <v>70</v>
      </c>
      <c r="C105" s="120" t="str">
        <f t="shared" si="1"/>
        <v>20220116午前</v>
      </c>
    </row>
    <row r="106" spans="1:3">
      <c r="A106" s="113">
        <v>44577</v>
      </c>
      <c r="B106" s="112" t="s">
        <v>71</v>
      </c>
      <c r="C106" s="120" t="str">
        <f t="shared" si="1"/>
        <v>20220116午後</v>
      </c>
    </row>
    <row r="107" spans="1:3">
      <c r="A107" s="113">
        <v>44579</v>
      </c>
      <c r="B107" s="112" t="s">
        <v>70</v>
      </c>
      <c r="C107" s="120" t="str">
        <f t="shared" si="1"/>
        <v>20220118午前</v>
      </c>
    </row>
    <row r="108" spans="1:3">
      <c r="A108" s="113">
        <v>44579</v>
      </c>
      <c r="B108" s="112" t="s">
        <v>120</v>
      </c>
      <c r="C108" s="120" t="str">
        <f t="shared" si="1"/>
        <v>20220118日中</v>
      </c>
    </row>
    <row r="109" spans="1:3">
      <c r="A109" s="113">
        <v>44580</v>
      </c>
      <c r="B109" s="112" t="s">
        <v>120</v>
      </c>
      <c r="C109" s="120" t="str">
        <f t="shared" si="1"/>
        <v>20220119日中</v>
      </c>
    </row>
    <row r="110" spans="1:3">
      <c r="A110" s="113">
        <v>44580</v>
      </c>
      <c r="B110" s="112" t="s">
        <v>71</v>
      </c>
      <c r="C110" s="120" t="str">
        <f t="shared" si="1"/>
        <v>20220119午後</v>
      </c>
    </row>
    <row r="111" spans="1:3">
      <c r="A111" s="113">
        <v>44581</v>
      </c>
      <c r="B111" s="112" t="s">
        <v>120</v>
      </c>
      <c r="C111" s="120" t="str">
        <f t="shared" si="1"/>
        <v>20220120日中</v>
      </c>
    </row>
    <row r="112" spans="1:3">
      <c r="A112" s="113">
        <v>44581</v>
      </c>
      <c r="B112" s="112" t="s">
        <v>71</v>
      </c>
      <c r="C112" s="120" t="str">
        <f t="shared" si="1"/>
        <v>20220120午後</v>
      </c>
    </row>
    <row r="113" spans="1:3">
      <c r="A113" s="113">
        <v>44582</v>
      </c>
      <c r="B113" s="112" t="s">
        <v>120</v>
      </c>
      <c r="C113" s="120" t="str">
        <f t="shared" si="1"/>
        <v>20220121日中</v>
      </c>
    </row>
    <row r="114" spans="1:3">
      <c r="A114" s="113">
        <v>44582</v>
      </c>
      <c r="B114" s="112" t="s">
        <v>71</v>
      </c>
      <c r="C114" s="120" t="str">
        <f t="shared" si="1"/>
        <v>20220121午後</v>
      </c>
    </row>
    <row r="115" spans="1:3">
      <c r="A115" s="113">
        <v>44583</v>
      </c>
      <c r="B115" s="112" t="s">
        <v>70</v>
      </c>
      <c r="C115" s="120" t="str">
        <f t="shared" si="1"/>
        <v>20220122午前</v>
      </c>
    </row>
    <row r="116" spans="1:3">
      <c r="A116" s="113">
        <v>44583</v>
      </c>
      <c r="B116" s="112" t="s">
        <v>120</v>
      </c>
      <c r="C116" s="120" t="str">
        <f t="shared" si="1"/>
        <v>20220122日中</v>
      </c>
    </row>
    <row r="117" spans="1:3">
      <c r="A117" s="113">
        <v>44583</v>
      </c>
      <c r="B117" s="112" t="s">
        <v>71</v>
      </c>
      <c r="C117" s="120" t="str">
        <f t="shared" si="1"/>
        <v>20220122午後</v>
      </c>
    </row>
    <row r="118" spans="1:3">
      <c r="A118" s="113">
        <v>44584</v>
      </c>
      <c r="B118" s="112" t="s">
        <v>120</v>
      </c>
      <c r="C118" s="120" t="str">
        <f t="shared" si="1"/>
        <v>20220123日中</v>
      </c>
    </row>
    <row r="119" spans="1:3">
      <c r="A119" s="113">
        <v>44584</v>
      </c>
      <c r="B119" s="112" t="s">
        <v>71</v>
      </c>
      <c r="C119" s="120" t="str">
        <f t="shared" si="1"/>
        <v>20220123午後</v>
      </c>
    </row>
    <row r="120" spans="1:3">
      <c r="A120" s="113">
        <v>44586</v>
      </c>
      <c r="B120" s="112" t="s">
        <v>70</v>
      </c>
      <c r="C120" s="120" t="str">
        <f t="shared" si="1"/>
        <v>20220125午前</v>
      </c>
    </row>
    <row r="121" spans="1:3">
      <c r="A121" s="113">
        <v>44586</v>
      </c>
      <c r="B121" s="112" t="s">
        <v>71</v>
      </c>
      <c r="C121" s="120" t="str">
        <f t="shared" si="1"/>
        <v>20220125午後</v>
      </c>
    </row>
    <row r="122" spans="1:3">
      <c r="A122" s="113">
        <v>44587</v>
      </c>
      <c r="B122" s="112" t="s">
        <v>70</v>
      </c>
      <c r="C122" s="120" t="str">
        <f t="shared" si="1"/>
        <v>20220126午前</v>
      </c>
    </row>
    <row r="123" spans="1:3">
      <c r="A123" s="113">
        <v>44587</v>
      </c>
      <c r="B123" s="112" t="s">
        <v>71</v>
      </c>
      <c r="C123" s="120" t="str">
        <f t="shared" si="1"/>
        <v>20220126午後</v>
      </c>
    </row>
    <row r="124" spans="1:3">
      <c r="A124" s="113">
        <v>44588</v>
      </c>
      <c r="B124" s="112" t="s">
        <v>70</v>
      </c>
      <c r="C124" s="120" t="str">
        <f t="shared" si="1"/>
        <v>20220127午前</v>
      </c>
    </row>
    <row r="125" spans="1:3">
      <c r="A125" s="113">
        <v>44588</v>
      </c>
      <c r="B125" s="112" t="s">
        <v>120</v>
      </c>
      <c r="C125" s="120" t="str">
        <f t="shared" si="1"/>
        <v>20220127日中</v>
      </c>
    </row>
    <row r="126" spans="1:3">
      <c r="A126" s="113">
        <v>44588</v>
      </c>
      <c r="B126" s="112" t="s">
        <v>71</v>
      </c>
      <c r="C126" s="120" t="str">
        <f t="shared" si="1"/>
        <v>20220127午後</v>
      </c>
    </row>
    <row r="127" spans="1:3">
      <c r="A127" s="113">
        <v>44589</v>
      </c>
      <c r="B127" s="112" t="s">
        <v>120</v>
      </c>
      <c r="C127" s="120" t="str">
        <f t="shared" si="1"/>
        <v>20220128日中</v>
      </c>
    </row>
    <row r="128" spans="1:3">
      <c r="A128" s="113">
        <v>44589</v>
      </c>
      <c r="B128" s="112" t="s">
        <v>71</v>
      </c>
      <c r="C128" s="120" t="str">
        <f t="shared" si="1"/>
        <v>20220128午後</v>
      </c>
    </row>
    <row r="129" spans="1:3">
      <c r="A129" s="113">
        <v>44590</v>
      </c>
      <c r="B129" s="112" t="s">
        <v>70</v>
      </c>
      <c r="C129" s="120" t="str">
        <f t="shared" si="1"/>
        <v>20220129午前</v>
      </c>
    </row>
    <row r="130" spans="1:3">
      <c r="A130" s="113">
        <v>44590</v>
      </c>
      <c r="B130" s="112" t="s">
        <v>120</v>
      </c>
      <c r="C130" s="120" t="str">
        <f t="shared" si="1"/>
        <v>20220129日中</v>
      </c>
    </row>
    <row r="131" spans="1:3">
      <c r="A131" s="113">
        <v>44590</v>
      </c>
      <c r="B131" s="112" t="s">
        <v>71</v>
      </c>
      <c r="C131" s="120" t="str">
        <f t="shared" ref="C131:C194" si="2">IF(A131="","",YEAR(A131)&amp;TEXT(MONTH(A131),"00")&amp;TEXT(DAY(A131),"00")&amp;B131)</f>
        <v>20220129午後</v>
      </c>
    </row>
    <row r="132" spans="1:3">
      <c r="A132" s="113">
        <v>44591</v>
      </c>
      <c r="B132" s="112" t="s">
        <v>70</v>
      </c>
      <c r="C132" s="120" t="str">
        <f t="shared" si="2"/>
        <v>20220130午前</v>
      </c>
    </row>
    <row r="133" spans="1:3">
      <c r="A133" s="113">
        <v>44591</v>
      </c>
      <c r="B133" s="112" t="s">
        <v>120</v>
      </c>
      <c r="C133" s="120" t="str">
        <f t="shared" si="2"/>
        <v>20220130日中</v>
      </c>
    </row>
    <row r="134" spans="1:3">
      <c r="A134" s="113">
        <v>44591</v>
      </c>
      <c r="B134" s="112" t="s">
        <v>71</v>
      </c>
      <c r="C134" s="120" t="str">
        <f t="shared" si="2"/>
        <v>20220130午後</v>
      </c>
    </row>
    <row r="135" spans="1:3">
      <c r="A135" s="113">
        <v>44593</v>
      </c>
      <c r="B135" s="112" t="s">
        <v>70</v>
      </c>
      <c r="C135" s="120" t="str">
        <f t="shared" si="2"/>
        <v>20220201午前</v>
      </c>
    </row>
    <row r="136" spans="1:3">
      <c r="A136" s="113">
        <v>44593</v>
      </c>
      <c r="B136" s="112" t="s">
        <v>120</v>
      </c>
      <c r="C136" s="120" t="str">
        <f t="shared" si="2"/>
        <v>20220201日中</v>
      </c>
    </row>
    <row r="137" spans="1:3">
      <c r="A137" s="113">
        <v>44593</v>
      </c>
      <c r="B137" s="112" t="s">
        <v>71</v>
      </c>
      <c r="C137" s="120" t="str">
        <f t="shared" si="2"/>
        <v>20220201午後</v>
      </c>
    </row>
    <row r="138" spans="1:3">
      <c r="A138" s="113">
        <v>44594</v>
      </c>
      <c r="B138" s="112" t="s">
        <v>70</v>
      </c>
      <c r="C138" s="120" t="str">
        <f t="shared" si="2"/>
        <v>20220202午前</v>
      </c>
    </row>
    <row r="139" spans="1:3">
      <c r="A139" s="113">
        <v>44594</v>
      </c>
      <c r="B139" s="112" t="s">
        <v>120</v>
      </c>
      <c r="C139" s="120" t="str">
        <f t="shared" si="2"/>
        <v>20220202日中</v>
      </c>
    </row>
    <row r="140" spans="1:3">
      <c r="A140" s="113">
        <v>44594</v>
      </c>
      <c r="B140" s="112" t="s">
        <v>71</v>
      </c>
      <c r="C140" s="120" t="str">
        <f t="shared" si="2"/>
        <v>20220202午後</v>
      </c>
    </row>
    <row r="141" spans="1:3">
      <c r="A141" s="113">
        <v>44595</v>
      </c>
      <c r="B141" s="112" t="s">
        <v>70</v>
      </c>
      <c r="C141" s="120" t="str">
        <f t="shared" si="2"/>
        <v>20220203午前</v>
      </c>
    </row>
    <row r="142" spans="1:3">
      <c r="A142" s="113">
        <v>44595</v>
      </c>
      <c r="B142" s="112" t="s">
        <v>120</v>
      </c>
      <c r="C142" s="120" t="str">
        <f t="shared" si="2"/>
        <v>20220203日中</v>
      </c>
    </row>
    <row r="143" spans="1:3">
      <c r="A143" s="113">
        <v>44595</v>
      </c>
      <c r="B143" s="112" t="s">
        <v>71</v>
      </c>
      <c r="C143" s="120" t="str">
        <f t="shared" si="2"/>
        <v>20220203午後</v>
      </c>
    </row>
    <row r="144" spans="1:3">
      <c r="A144" s="113">
        <v>44596</v>
      </c>
      <c r="B144" s="112" t="s">
        <v>70</v>
      </c>
      <c r="C144" s="120" t="str">
        <f t="shared" si="2"/>
        <v>20220204午前</v>
      </c>
    </row>
    <row r="145" spans="1:3">
      <c r="A145" s="113">
        <v>44596</v>
      </c>
      <c r="B145" s="112" t="s">
        <v>120</v>
      </c>
      <c r="C145" s="120" t="str">
        <f t="shared" si="2"/>
        <v>20220204日中</v>
      </c>
    </row>
    <row r="146" spans="1:3">
      <c r="A146" s="113">
        <v>44596</v>
      </c>
      <c r="B146" s="112" t="s">
        <v>71</v>
      </c>
      <c r="C146" s="120" t="str">
        <f t="shared" si="2"/>
        <v>20220204午後</v>
      </c>
    </row>
    <row r="147" spans="1:3">
      <c r="A147" s="113">
        <v>44597</v>
      </c>
      <c r="B147" s="112" t="s">
        <v>70</v>
      </c>
      <c r="C147" s="120" t="str">
        <f t="shared" si="2"/>
        <v>20220205午前</v>
      </c>
    </row>
    <row r="148" spans="1:3">
      <c r="A148" s="113">
        <v>44597</v>
      </c>
      <c r="B148" s="112" t="s">
        <v>120</v>
      </c>
      <c r="C148" s="120" t="str">
        <f t="shared" si="2"/>
        <v>20220205日中</v>
      </c>
    </row>
    <row r="149" spans="1:3">
      <c r="A149" s="113">
        <v>44597</v>
      </c>
      <c r="B149" s="112" t="s">
        <v>71</v>
      </c>
      <c r="C149" s="120" t="str">
        <f t="shared" si="2"/>
        <v>20220205午後</v>
      </c>
    </row>
    <row r="150" spans="1:3">
      <c r="A150" s="113">
        <v>44598</v>
      </c>
      <c r="B150" s="112" t="s">
        <v>70</v>
      </c>
      <c r="C150" s="120" t="str">
        <f t="shared" si="2"/>
        <v>20220206午前</v>
      </c>
    </row>
    <row r="151" spans="1:3">
      <c r="A151" s="113">
        <v>44598</v>
      </c>
      <c r="B151" s="112" t="s">
        <v>120</v>
      </c>
      <c r="C151" s="120" t="str">
        <f t="shared" si="2"/>
        <v>20220206日中</v>
      </c>
    </row>
    <row r="152" spans="1:3">
      <c r="A152" s="113">
        <v>44598</v>
      </c>
      <c r="B152" s="112" t="s">
        <v>71</v>
      </c>
      <c r="C152" s="120" t="str">
        <f t="shared" si="2"/>
        <v>20220206午後</v>
      </c>
    </row>
    <row r="153" spans="1:3">
      <c r="A153" s="113">
        <v>44600</v>
      </c>
      <c r="B153" s="112" t="s">
        <v>70</v>
      </c>
      <c r="C153" s="120" t="str">
        <f t="shared" si="2"/>
        <v>20220208午前</v>
      </c>
    </row>
    <row r="154" spans="1:3">
      <c r="A154" s="113">
        <v>44600</v>
      </c>
      <c r="B154" s="112" t="s">
        <v>120</v>
      </c>
      <c r="C154" s="120" t="str">
        <f t="shared" si="2"/>
        <v>20220208日中</v>
      </c>
    </row>
    <row r="155" spans="1:3">
      <c r="A155" s="113">
        <v>44600</v>
      </c>
      <c r="B155" s="112" t="s">
        <v>71</v>
      </c>
      <c r="C155" s="120" t="str">
        <f t="shared" si="2"/>
        <v>20220208午後</v>
      </c>
    </row>
    <row r="156" spans="1:3">
      <c r="A156" s="113">
        <v>44601</v>
      </c>
      <c r="B156" s="112" t="s">
        <v>70</v>
      </c>
      <c r="C156" s="120" t="str">
        <f t="shared" si="2"/>
        <v>20220209午前</v>
      </c>
    </row>
    <row r="157" spans="1:3">
      <c r="A157" s="113">
        <v>44601</v>
      </c>
      <c r="B157" s="112" t="s">
        <v>120</v>
      </c>
      <c r="C157" s="120" t="str">
        <f t="shared" si="2"/>
        <v>20220209日中</v>
      </c>
    </row>
    <row r="158" spans="1:3">
      <c r="A158" s="113">
        <v>44601</v>
      </c>
      <c r="B158" s="112" t="s">
        <v>71</v>
      </c>
      <c r="C158" s="120" t="str">
        <f t="shared" si="2"/>
        <v>20220209午後</v>
      </c>
    </row>
    <row r="159" spans="1:3">
      <c r="A159" s="113">
        <v>44602</v>
      </c>
      <c r="B159" s="112" t="s">
        <v>70</v>
      </c>
      <c r="C159" s="120" t="str">
        <f t="shared" si="2"/>
        <v>20220210午前</v>
      </c>
    </row>
    <row r="160" spans="1:3">
      <c r="A160" s="113">
        <v>44602</v>
      </c>
      <c r="B160" s="112" t="s">
        <v>120</v>
      </c>
      <c r="C160" s="120" t="str">
        <f t="shared" si="2"/>
        <v>20220210日中</v>
      </c>
    </row>
    <row r="161" spans="1:3">
      <c r="A161" s="113">
        <v>44602</v>
      </c>
      <c r="B161" s="112" t="s">
        <v>71</v>
      </c>
      <c r="C161" s="120" t="str">
        <f t="shared" si="2"/>
        <v>20220210午後</v>
      </c>
    </row>
    <row r="162" spans="1:3">
      <c r="A162" s="113">
        <v>44603</v>
      </c>
      <c r="B162" s="112" t="s">
        <v>70</v>
      </c>
      <c r="C162" s="120" t="str">
        <f t="shared" si="2"/>
        <v>20220211午前</v>
      </c>
    </row>
    <row r="163" spans="1:3">
      <c r="A163" s="113">
        <v>44603</v>
      </c>
      <c r="B163" s="112" t="s">
        <v>120</v>
      </c>
      <c r="C163" s="120" t="str">
        <f t="shared" si="2"/>
        <v>20220211日中</v>
      </c>
    </row>
    <row r="164" spans="1:3">
      <c r="A164" s="113">
        <v>44603</v>
      </c>
      <c r="B164" s="112" t="s">
        <v>71</v>
      </c>
      <c r="C164" s="120" t="str">
        <f t="shared" si="2"/>
        <v>20220211午後</v>
      </c>
    </row>
    <row r="165" spans="1:3">
      <c r="A165" s="113">
        <v>44604</v>
      </c>
      <c r="B165" s="112" t="s">
        <v>70</v>
      </c>
      <c r="C165" s="120" t="str">
        <f t="shared" si="2"/>
        <v>20220212午前</v>
      </c>
    </row>
    <row r="166" spans="1:3">
      <c r="A166" s="113">
        <v>44604</v>
      </c>
      <c r="B166" s="112" t="s">
        <v>120</v>
      </c>
      <c r="C166" s="120" t="str">
        <f t="shared" si="2"/>
        <v>20220212日中</v>
      </c>
    </row>
    <row r="167" spans="1:3">
      <c r="A167" s="113">
        <v>44604</v>
      </c>
      <c r="B167" s="112" t="s">
        <v>71</v>
      </c>
      <c r="C167" s="120" t="str">
        <f t="shared" si="2"/>
        <v>20220212午後</v>
      </c>
    </row>
    <row r="168" spans="1:3">
      <c r="A168" s="113">
        <v>44605</v>
      </c>
      <c r="B168" s="112" t="s">
        <v>70</v>
      </c>
      <c r="C168" s="120" t="str">
        <f t="shared" si="2"/>
        <v>20220213午前</v>
      </c>
    </row>
    <row r="169" spans="1:3">
      <c r="A169" s="113">
        <v>44605</v>
      </c>
      <c r="B169" s="112" t="s">
        <v>120</v>
      </c>
      <c r="C169" s="120" t="str">
        <f t="shared" si="2"/>
        <v>20220213日中</v>
      </c>
    </row>
    <row r="170" spans="1:3">
      <c r="A170" s="113">
        <v>44605</v>
      </c>
      <c r="B170" s="112" t="s">
        <v>71</v>
      </c>
      <c r="C170" s="120" t="str">
        <f t="shared" si="2"/>
        <v>20220213午後</v>
      </c>
    </row>
    <row r="171" spans="1:3">
      <c r="A171" s="113">
        <v>44607</v>
      </c>
      <c r="B171" s="112" t="s">
        <v>70</v>
      </c>
      <c r="C171" s="120" t="str">
        <f t="shared" si="2"/>
        <v>20220215午前</v>
      </c>
    </row>
    <row r="172" spans="1:3">
      <c r="A172" s="113">
        <v>44607</v>
      </c>
      <c r="B172" s="112" t="s">
        <v>120</v>
      </c>
      <c r="C172" s="120" t="str">
        <f t="shared" si="2"/>
        <v>20220215日中</v>
      </c>
    </row>
    <row r="173" spans="1:3">
      <c r="A173" s="113">
        <v>44608</v>
      </c>
      <c r="B173" s="112" t="s">
        <v>70</v>
      </c>
      <c r="C173" s="120" t="str">
        <f t="shared" si="2"/>
        <v>20220216午前</v>
      </c>
    </row>
    <row r="174" spans="1:3">
      <c r="A174" s="113">
        <v>44608</v>
      </c>
      <c r="B174" s="112" t="s">
        <v>120</v>
      </c>
      <c r="C174" s="120" t="str">
        <f t="shared" si="2"/>
        <v>20220216日中</v>
      </c>
    </row>
    <row r="175" spans="1:3">
      <c r="A175" s="113">
        <v>44608</v>
      </c>
      <c r="B175" s="112" t="s">
        <v>71</v>
      </c>
      <c r="C175" s="120" t="str">
        <f t="shared" si="2"/>
        <v>20220216午後</v>
      </c>
    </row>
    <row r="176" spans="1:3">
      <c r="A176" s="113">
        <v>44609</v>
      </c>
      <c r="B176" s="112" t="s">
        <v>120</v>
      </c>
      <c r="C176" s="120" t="str">
        <f t="shared" si="2"/>
        <v>20220217日中</v>
      </c>
    </row>
    <row r="177" spans="1:3">
      <c r="A177" s="113">
        <v>44610</v>
      </c>
      <c r="B177" s="112" t="s">
        <v>120</v>
      </c>
      <c r="C177" s="120" t="str">
        <f t="shared" si="2"/>
        <v>20220218日中</v>
      </c>
    </row>
    <row r="178" spans="1:3">
      <c r="A178" s="113">
        <v>44611</v>
      </c>
      <c r="B178" s="112" t="s">
        <v>120</v>
      </c>
      <c r="C178" s="120" t="str">
        <f t="shared" si="2"/>
        <v>20220219日中</v>
      </c>
    </row>
    <row r="179" spans="1:3">
      <c r="A179" s="113">
        <v>44612</v>
      </c>
      <c r="B179" s="112" t="s">
        <v>70</v>
      </c>
      <c r="C179" s="120" t="str">
        <f t="shared" si="2"/>
        <v>20220220午前</v>
      </c>
    </row>
    <row r="180" spans="1:3">
      <c r="A180" s="113">
        <v>44612</v>
      </c>
      <c r="B180" s="112" t="s">
        <v>120</v>
      </c>
      <c r="C180" s="120" t="str">
        <f t="shared" si="2"/>
        <v>20220220日中</v>
      </c>
    </row>
    <row r="181" spans="1:3">
      <c r="A181" s="113">
        <v>44612</v>
      </c>
      <c r="B181" s="112" t="s">
        <v>71</v>
      </c>
      <c r="C181" s="120" t="str">
        <f t="shared" si="2"/>
        <v>20220220午後</v>
      </c>
    </row>
    <row r="182" spans="1:3">
      <c r="A182" s="113">
        <v>44614</v>
      </c>
      <c r="B182" s="112" t="s">
        <v>70</v>
      </c>
      <c r="C182" s="120" t="str">
        <f t="shared" si="2"/>
        <v>20220222午前</v>
      </c>
    </row>
    <row r="183" spans="1:3">
      <c r="A183" s="113">
        <v>44614</v>
      </c>
      <c r="B183" s="112" t="s">
        <v>120</v>
      </c>
      <c r="C183" s="120" t="str">
        <f t="shared" si="2"/>
        <v>20220222日中</v>
      </c>
    </row>
    <row r="184" spans="1:3">
      <c r="A184" s="113">
        <v>44614</v>
      </c>
      <c r="B184" s="112" t="s">
        <v>71</v>
      </c>
      <c r="C184" s="120" t="str">
        <f t="shared" si="2"/>
        <v>20220222午後</v>
      </c>
    </row>
    <row r="185" spans="1:3">
      <c r="A185" s="113">
        <v>44615</v>
      </c>
      <c r="B185" s="112" t="s">
        <v>70</v>
      </c>
      <c r="C185" s="120" t="str">
        <f t="shared" si="2"/>
        <v>20220223午前</v>
      </c>
    </row>
    <row r="186" spans="1:3">
      <c r="A186" s="113">
        <v>44615</v>
      </c>
      <c r="B186" s="112" t="s">
        <v>120</v>
      </c>
      <c r="C186" s="120" t="str">
        <f t="shared" si="2"/>
        <v>20220223日中</v>
      </c>
    </row>
    <row r="187" spans="1:3">
      <c r="A187" s="113">
        <v>44615</v>
      </c>
      <c r="B187" s="112" t="s">
        <v>71</v>
      </c>
      <c r="C187" s="120" t="str">
        <f t="shared" si="2"/>
        <v>20220223午後</v>
      </c>
    </row>
    <row r="188" spans="1:3">
      <c r="A188" s="113">
        <v>44616</v>
      </c>
      <c r="B188" s="112" t="s">
        <v>70</v>
      </c>
      <c r="C188" s="120" t="str">
        <f t="shared" si="2"/>
        <v>20220224午前</v>
      </c>
    </row>
    <row r="189" spans="1:3">
      <c r="A189" s="113">
        <v>44616</v>
      </c>
      <c r="B189" s="112" t="s">
        <v>120</v>
      </c>
      <c r="C189" s="120" t="str">
        <f t="shared" si="2"/>
        <v>20220224日中</v>
      </c>
    </row>
    <row r="190" spans="1:3">
      <c r="A190" s="113">
        <v>44616</v>
      </c>
      <c r="B190" s="112" t="s">
        <v>71</v>
      </c>
      <c r="C190" s="120" t="str">
        <f t="shared" si="2"/>
        <v>20220224午後</v>
      </c>
    </row>
    <row r="191" spans="1:3">
      <c r="A191" s="113">
        <v>44617</v>
      </c>
      <c r="B191" s="112" t="s">
        <v>120</v>
      </c>
      <c r="C191" s="120" t="str">
        <f t="shared" si="2"/>
        <v>20220225日中</v>
      </c>
    </row>
    <row r="192" spans="1:3">
      <c r="A192" s="113">
        <v>44617</v>
      </c>
      <c r="B192" s="112" t="s">
        <v>71</v>
      </c>
      <c r="C192" s="120" t="str">
        <f t="shared" si="2"/>
        <v>20220225午後</v>
      </c>
    </row>
    <row r="193" spans="1:3">
      <c r="A193" s="113">
        <v>44618</v>
      </c>
      <c r="B193" s="112" t="s">
        <v>70</v>
      </c>
      <c r="C193" s="120" t="str">
        <f t="shared" si="2"/>
        <v>20220226午前</v>
      </c>
    </row>
    <row r="194" spans="1:3">
      <c r="A194" s="113">
        <v>44618</v>
      </c>
      <c r="B194" s="112" t="s">
        <v>120</v>
      </c>
      <c r="C194" s="120" t="str">
        <f t="shared" si="2"/>
        <v>20220226日中</v>
      </c>
    </row>
    <row r="195" spans="1:3">
      <c r="A195" s="113">
        <v>44618</v>
      </c>
      <c r="B195" s="112" t="s">
        <v>71</v>
      </c>
      <c r="C195" s="120" t="str">
        <f t="shared" ref="C195:C258" si="3">IF(A195="","",YEAR(A195)&amp;TEXT(MONTH(A195),"00")&amp;TEXT(DAY(A195),"00")&amp;B195)</f>
        <v>20220226午後</v>
      </c>
    </row>
    <row r="196" spans="1:3">
      <c r="A196" s="113">
        <v>44619</v>
      </c>
      <c r="B196" s="112" t="s">
        <v>70</v>
      </c>
      <c r="C196" s="120" t="str">
        <f t="shared" si="3"/>
        <v>20220227午前</v>
      </c>
    </row>
    <row r="197" spans="1:3">
      <c r="A197" s="113">
        <v>44619</v>
      </c>
      <c r="B197" s="112" t="s">
        <v>120</v>
      </c>
      <c r="C197" s="120" t="str">
        <f t="shared" si="3"/>
        <v>20220227日中</v>
      </c>
    </row>
    <row r="198" spans="1:3">
      <c r="A198" s="113">
        <v>44619</v>
      </c>
      <c r="B198" s="112" t="s">
        <v>71</v>
      </c>
      <c r="C198" s="120" t="str">
        <f t="shared" si="3"/>
        <v>20220227午後</v>
      </c>
    </row>
    <row r="199" spans="1:3">
      <c r="A199" s="113">
        <v>44621</v>
      </c>
      <c r="B199" s="112" t="s">
        <v>70</v>
      </c>
      <c r="C199" s="120" t="str">
        <f t="shared" si="3"/>
        <v>20220301午前</v>
      </c>
    </row>
    <row r="200" spans="1:3">
      <c r="A200" s="113">
        <v>44621</v>
      </c>
      <c r="B200" s="112" t="s">
        <v>120</v>
      </c>
      <c r="C200" s="120" t="str">
        <f t="shared" si="3"/>
        <v>20220301日中</v>
      </c>
    </row>
    <row r="201" spans="1:3">
      <c r="A201" s="113">
        <v>44621</v>
      </c>
      <c r="B201" s="112" t="s">
        <v>71</v>
      </c>
      <c r="C201" s="120" t="str">
        <f t="shared" si="3"/>
        <v>20220301午後</v>
      </c>
    </row>
    <row r="202" spans="1:3">
      <c r="A202" s="113">
        <v>44622</v>
      </c>
      <c r="B202" s="112" t="s">
        <v>70</v>
      </c>
      <c r="C202" s="120" t="str">
        <f t="shared" si="3"/>
        <v>20220302午前</v>
      </c>
    </row>
    <row r="203" spans="1:3">
      <c r="A203" s="113">
        <v>44622</v>
      </c>
      <c r="B203" s="112" t="s">
        <v>120</v>
      </c>
      <c r="C203" s="120" t="str">
        <f t="shared" si="3"/>
        <v>20220302日中</v>
      </c>
    </row>
    <row r="204" spans="1:3">
      <c r="A204" s="113">
        <v>44622</v>
      </c>
      <c r="B204" s="112" t="s">
        <v>71</v>
      </c>
      <c r="C204" s="120" t="str">
        <f t="shared" si="3"/>
        <v>20220302午後</v>
      </c>
    </row>
    <row r="205" spans="1:3">
      <c r="A205" s="113">
        <v>44623</v>
      </c>
      <c r="B205" s="112" t="s">
        <v>70</v>
      </c>
      <c r="C205" s="120" t="str">
        <f t="shared" si="3"/>
        <v>20220303午前</v>
      </c>
    </row>
    <row r="206" spans="1:3">
      <c r="A206" s="113">
        <v>44623</v>
      </c>
      <c r="B206" s="112" t="s">
        <v>120</v>
      </c>
      <c r="C206" s="120" t="str">
        <f t="shared" si="3"/>
        <v>20220303日中</v>
      </c>
    </row>
    <row r="207" spans="1:3">
      <c r="A207" s="113">
        <v>44623</v>
      </c>
      <c r="B207" s="112" t="s">
        <v>71</v>
      </c>
      <c r="C207" s="120" t="str">
        <f t="shared" si="3"/>
        <v>20220303午後</v>
      </c>
    </row>
    <row r="208" spans="1:3">
      <c r="A208" s="113">
        <v>44624</v>
      </c>
      <c r="B208" s="112" t="s">
        <v>70</v>
      </c>
      <c r="C208" s="120" t="str">
        <f t="shared" si="3"/>
        <v>20220304午前</v>
      </c>
    </row>
    <row r="209" spans="1:3">
      <c r="A209" s="113">
        <v>44624</v>
      </c>
      <c r="B209" s="112" t="s">
        <v>71</v>
      </c>
      <c r="C209" s="120" t="str">
        <f t="shared" si="3"/>
        <v>20220304午後</v>
      </c>
    </row>
    <row r="210" spans="1:3">
      <c r="A210" s="113">
        <v>44625</v>
      </c>
      <c r="B210" s="112" t="s">
        <v>70</v>
      </c>
      <c r="C210" s="120" t="str">
        <f t="shared" si="3"/>
        <v>20220305午前</v>
      </c>
    </row>
    <row r="211" spans="1:3">
      <c r="A211" s="113">
        <v>44625</v>
      </c>
      <c r="B211" s="112" t="s">
        <v>120</v>
      </c>
      <c r="C211" s="120" t="str">
        <f t="shared" si="3"/>
        <v>20220305日中</v>
      </c>
    </row>
    <row r="212" spans="1:3">
      <c r="A212" s="113">
        <v>44625</v>
      </c>
      <c r="B212" s="112" t="s">
        <v>71</v>
      </c>
      <c r="C212" s="120" t="str">
        <f t="shared" si="3"/>
        <v>20220305午後</v>
      </c>
    </row>
    <row r="213" spans="1:3">
      <c r="A213" s="113">
        <v>44626</v>
      </c>
      <c r="B213" s="112" t="s">
        <v>70</v>
      </c>
      <c r="C213" s="120" t="str">
        <f t="shared" si="3"/>
        <v>20220306午前</v>
      </c>
    </row>
    <row r="214" spans="1:3">
      <c r="A214" s="113">
        <v>44628</v>
      </c>
      <c r="B214" s="112" t="s">
        <v>70</v>
      </c>
      <c r="C214" s="120" t="str">
        <f t="shared" si="3"/>
        <v>20220308午前</v>
      </c>
    </row>
    <row r="215" spans="1:3">
      <c r="A215" s="113">
        <v>44628</v>
      </c>
      <c r="B215" s="112" t="s">
        <v>120</v>
      </c>
      <c r="C215" s="120" t="str">
        <f t="shared" si="3"/>
        <v>20220308日中</v>
      </c>
    </row>
    <row r="216" spans="1:3">
      <c r="A216" s="113">
        <v>44629</v>
      </c>
      <c r="B216" s="112" t="s">
        <v>70</v>
      </c>
      <c r="C216" s="120" t="str">
        <f t="shared" si="3"/>
        <v>20220309午前</v>
      </c>
    </row>
    <row r="217" spans="1:3">
      <c r="A217" s="113">
        <v>44629</v>
      </c>
      <c r="B217" s="112" t="s">
        <v>120</v>
      </c>
      <c r="C217" s="120" t="str">
        <f t="shared" si="3"/>
        <v>20220309日中</v>
      </c>
    </row>
    <row r="218" spans="1:3">
      <c r="A218" s="113">
        <v>44629</v>
      </c>
      <c r="B218" s="112" t="s">
        <v>71</v>
      </c>
      <c r="C218" s="120" t="str">
        <f t="shared" si="3"/>
        <v>20220309午後</v>
      </c>
    </row>
    <row r="219" spans="1:3">
      <c r="A219" s="113">
        <v>44630</v>
      </c>
      <c r="B219" s="112" t="s">
        <v>70</v>
      </c>
      <c r="C219" s="120" t="str">
        <f t="shared" si="3"/>
        <v>20220310午前</v>
      </c>
    </row>
    <row r="220" spans="1:3">
      <c r="A220" s="113">
        <v>44630</v>
      </c>
      <c r="B220" s="112" t="s">
        <v>120</v>
      </c>
      <c r="C220" s="120" t="str">
        <f t="shared" si="3"/>
        <v>20220310日中</v>
      </c>
    </row>
    <row r="221" spans="1:3">
      <c r="A221" s="113">
        <v>44630</v>
      </c>
      <c r="B221" s="112" t="s">
        <v>71</v>
      </c>
      <c r="C221" s="120" t="str">
        <f t="shared" si="3"/>
        <v>20220310午後</v>
      </c>
    </row>
    <row r="222" spans="1:3">
      <c r="A222" s="113">
        <v>44631</v>
      </c>
      <c r="B222" s="112" t="s">
        <v>70</v>
      </c>
      <c r="C222" s="120" t="str">
        <f t="shared" si="3"/>
        <v>20220311午前</v>
      </c>
    </row>
    <row r="223" spans="1:3">
      <c r="A223" s="113">
        <v>44631</v>
      </c>
      <c r="B223" s="112" t="s">
        <v>120</v>
      </c>
      <c r="C223" s="120" t="str">
        <f t="shared" si="3"/>
        <v>20220311日中</v>
      </c>
    </row>
    <row r="224" spans="1:3">
      <c r="A224" s="113">
        <v>44631</v>
      </c>
      <c r="B224" s="112" t="s">
        <v>71</v>
      </c>
      <c r="C224" s="120" t="str">
        <f t="shared" si="3"/>
        <v>20220311午後</v>
      </c>
    </row>
    <row r="225" spans="1:3">
      <c r="A225" s="113">
        <v>44632</v>
      </c>
      <c r="B225" s="112" t="s">
        <v>70</v>
      </c>
      <c r="C225" s="120" t="str">
        <f t="shared" si="3"/>
        <v>20220312午前</v>
      </c>
    </row>
    <row r="226" spans="1:3">
      <c r="A226" s="113">
        <v>44632</v>
      </c>
      <c r="B226" s="112" t="s">
        <v>120</v>
      </c>
      <c r="C226" s="120" t="str">
        <f t="shared" si="3"/>
        <v>20220312日中</v>
      </c>
    </row>
    <row r="227" spans="1:3">
      <c r="A227" s="113">
        <v>44632</v>
      </c>
      <c r="B227" s="112" t="s">
        <v>71</v>
      </c>
      <c r="C227" s="120" t="str">
        <f t="shared" si="3"/>
        <v>20220312午後</v>
      </c>
    </row>
    <row r="228" spans="1:3">
      <c r="A228" s="113">
        <v>44633</v>
      </c>
      <c r="B228" s="112" t="s">
        <v>70</v>
      </c>
      <c r="C228" s="120" t="str">
        <f t="shared" si="3"/>
        <v>20220313午前</v>
      </c>
    </row>
    <row r="229" spans="1:3">
      <c r="A229" s="113">
        <v>44633</v>
      </c>
      <c r="B229" s="112" t="s">
        <v>120</v>
      </c>
      <c r="C229" s="120" t="str">
        <f t="shared" si="3"/>
        <v>20220313日中</v>
      </c>
    </row>
    <row r="230" spans="1:3">
      <c r="A230" s="113">
        <v>44633</v>
      </c>
      <c r="B230" s="112" t="s">
        <v>71</v>
      </c>
      <c r="C230" s="120" t="str">
        <f t="shared" si="3"/>
        <v>20220313午後</v>
      </c>
    </row>
    <row r="231" spans="1:3">
      <c r="A231" s="113">
        <v>44635</v>
      </c>
      <c r="B231" s="112" t="s">
        <v>70</v>
      </c>
      <c r="C231" s="120" t="str">
        <f t="shared" si="3"/>
        <v>20220315午前</v>
      </c>
    </row>
    <row r="232" spans="1:3">
      <c r="A232" s="113">
        <v>44635</v>
      </c>
      <c r="B232" s="112" t="s">
        <v>120</v>
      </c>
      <c r="C232" s="120" t="str">
        <f t="shared" si="3"/>
        <v>20220315日中</v>
      </c>
    </row>
    <row r="233" spans="1:3">
      <c r="A233" s="113">
        <v>44635</v>
      </c>
      <c r="B233" s="112" t="s">
        <v>71</v>
      </c>
      <c r="C233" s="120" t="str">
        <f t="shared" si="3"/>
        <v>20220315午後</v>
      </c>
    </row>
    <row r="234" spans="1:3">
      <c r="A234" s="113">
        <v>44636</v>
      </c>
      <c r="B234" s="112" t="s">
        <v>70</v>
      </c>
      <c r="C234" s="120" t="str">
        <f t="shared" si="3"/>
        <v>20220316午前</v>
      </c>
    </row>
    <row r="235" spans="1:3">
      <c r="A235" s="113">
        <v>44636</v>
      </c>
      <c r="B235" s="112" t="s">
        <v>120</v>
      </c>
      <c r="C235" s="120" t="str">
        <f t="shared" si="3"/>
        <v>20220316日中</v>
      </c>
    </row>
    <row r="236" spans="1:3">
      <c r="A236" s="113">
        <v>44636</v>
      </c>
      <c r="B236" s="112" t="s">
        <v>71</v>
      </c>
      <c r="C236" s="120" t="str">
        <f t="shared" si="3"/>
        <v>20220316午後</v>
      </c>
    </row>
    <row r="237" spans="1:3">
      <c r="A237" s="113">
        <v>44637</v>
      </c>
      <c r="B237" s="112" t="s">
        <v>70</v>
      </c>
      <c r="C237" s="120" t="str">
        <f t="shared" si="3"/>
        <v>20220317午前</v>
      </c>
    </row>
    <row r="238" spans="1:3">
      <c r="A238" s="113">
        <v>44637</v>
      </c>
      <c r="B238" s="112" t="s">
        <v>120</v>
      </c>
      <c r="C238" s="120" t="str">
        <f t="shared" si="3"/>
        <v>20220317日中</v>
      </c>
    </row>
    <row r="239" spans="1:3">
      <c r="A239" s="113">
        <v>44637</v>
      </c>
      <c r="B239" s="112" t="s">
        <v>71</v>
      </c>
      <c r="C239" s="120" t="str">
        <f t="shared" si="3"/>
        <v>20220317午後</v>
      </c>
    </row>
    <row r="240" spans="1:3">
      <c r="A240" s="113">
        <v>44638</v>
      </c>
      <c r="B240" s="112" t="s">
        <v>70</v>
      </c>
      <c r="C240" s="120" t="str">
        <f t="shared" si="3"/>
        <v>20220318午前</v>
      </c>
    </row>
    <row r="241" spans="1:3">
      <c r="A241" s="113">
        <v>44638</v>
      </c>
      <c r="B241" s="112" t="s">
        <v>120</v>
      </c>
      <c r="C241" s="120" t="str">
        <f t="shared" si="3"/>
        <v>20220318日中</v>
      </c>
    </row>
    <row r="242" spans="1:3">
      <c r="A242" s="113">
        <v>44638</v>
      </c>
      <c r="B242" s="112" t="s">
        <v>71</v>
      </c>
      <c r="C242" s="120" t="str">
        <f t="shared" si="3"/>
        <v>20220318午後</v>
      </c>
    </row>
    <row r="243" spans="1:3">
      <c r="A243" s="113">
        <v>44639</v>
      </c>
      <c r="B243" s="112" t="s">
        <v>70</v>
      </c>
      <c r="C243" s="120" t="str">
        <f t="shared" si="3"/>
        <v>20220319午前</v>
      </c>
    </row>
    <row r="244" spans="1:3">
      <c r="A244" s="113">
        <v>44639</v>
      </c>
      <c r="B244" s="112" t="s">
        <v>120</v>
      </c>
      <c r="C244" s="120" t="str">
        <f t="shared" si="3"/>
        <v>20220319日中</v>
      </c>
    </row>
    <row r="245" spans="1:3">
      <c r="A245" s="113">
        <v>44639</v>
      </c>
      <c r="B245" s="112" t="s">
        <v>71</v>
      </c>
      <c r="C245" s="120" t="str">
        <f t="shared" si="3"/>
        <v>20220319午後</v>
      </c>
    </row>
    <row r="246" spans="1:3">
      <c r="A246" s="113">
        <v>44640</v>
      </c>
      <c r="B246" s="112" t="s">
        <v>70</v>
      </c>
      <c r="C246" s="120" t="str">
        <f t="shared" si="3"/>
        <v>20220320午前</v>
      </c>
    </row>
    <row r="247" spans="1:3">
      <c r="A247" s="113">
        <v>44640</v>
      </c>
      <c r="B247" s="112" t="s">
        <v>120</v>
      </c>
      <c r="C247" s="120" t="str">
        <f t="shared" si="3"/>
        <v>20220320日中</v>
      </c>
    </row>
    <row r="248" spans="1:3">
      <c r="A248" s="113">
        <v>44640</v>
      </c>
      <c r="B248" s="112" t="s">
        <v>71</v>
      </c>
      <c r="C248" s="120" t="str">
        <f t="shared" si="3"/>
        <v>20220320午後</v>
      </c>
    </row>
    <row r="249" spans="1:3">
      <c r="A249" s="113">
        <v>44641</v>
      </c>
      <c r="B249" s="112" t="s">
        <v>70</v>
      </c>
      <c r="C249" s="120" t="str">
        <f t="shared" si="3"/>
        <v>20220321午前</v>
      </c>
    </row>
    <row r="250" spans="1:3">
      <c r="A250" s="113">
        <v>44641</v>
      </c>
      <c r="B250" s="112" t="s">
        <v>120</v>
      </c>
      <c r="C250" s="120" t="str">
        <f t="shared" si="3"/>
        <v>20220321日中</v>
      </c>
    </row>
    <row r="251" spans="1:3">
      <c r="A251" s="113">
        <v>44641</v>
      </c>
      <c r="B251" s="112" t="s">
        <v>71</v>
      </c>
      <c r="C251" s="120" t="str">
        <f t="shared" si="3"/>
        <v>20220321午後</v>
      </c>
    </row>
    <row r="252" spans="1:3">
      <c r="A252" s="113">
        <v>44643</v>
      </c>
      <c r="B252" s="112" t="s">
        <v>70</v>
      </c>
      <c r="C252" s="120" t="str">
        <f t="shared" si="3"/>
        <v>20220323午前</v>
      </c>
    </row>
    <row r="253" spans="1:3">
      <c r="A253" s="113">
        <v>44643</v>
      </c>
      <c r="B253" s="112" t="s">
        <v>120</v>
      </c>
      <c r="C253" s="120" t="str">
        <f t="shared" si="3"/>
        <v>20220323日中</v>
      </c>
    </row>
    <row r="254" spans="1:3">
      <c r="A254" s="113">
        <v>44643</v>
      </c>
      <c r="B254" s="112" t="s">
        <v>71</v>
      </c>
      <c r="C254" s="120" t="str">
        <f t="shared" si="3"/>
        <v>20220323午後</v>
      </c>
    </row>
    <row r="255" spans="1:3">
      <c r="A255" s="113">
        <v>44644</v>
      </c>
      <c r="B255" s="112" t="s">
        <v>70</v>
      </c>
      <c r="C255" s="120" t="str">
        <f t="shared" si="3"/>
        <v>20220324午前</v>
      </c>
    </row>
    <row r="256" spans="1:3">
      <c r="A256" s="113">
        <v>44644</v>
      </c>
      <c r="B256" s="112" t="s">
        <v>120</v>
      </c>
      <c r="C256" s="120" t="str">
        <f t="shared" si="3"/>
        <v>20220324日中</v>
      </c>
    </row>
    <row r="257" spans="1:3">
      <c r="A257" s="113">
        <v>44644</v>
      </c>
      <c r="B257" s="112" t="s">
        <v>71</v>
      </c>
      <c r="C257" s="120" t="str">
        <f t="shared" si="3"/>
        <v>20220324午後</v>
      </c>
    </row>
    <row r="258" spans="1:3">
      <c r="A258" s="113">
        <v>44645</v>
      </c>
      <c r="B258" s="112" t="s">
        <v>70</v>
      </c>
      <c r="C258" s="120" t="str">
        <f t="shared" si="3"/>
        <v>20220325午前</v>
      </c>
    </row>
    <row r="259" spans="1:3">
      <c r="A259" s="113">
        <v>44645</v>
      </c>
      <c r="B259" s="112" t="s">
        <v>120</v>
      </c>
      <c r="C259" s="120" t="str">
        <f t="shared" ref="C259:C322" si="4">IF(A259="","",YEAR(A259)&amp;TEXT(MONTH(A259),"00")&amp;TEXT(DAY(A259),"00")&amp;B259)</f>
        <v>20220325日中</v>
      </c>
    </row>
    <row r="260" spans="1:3">
      <c r="A260" s="113">
        <v>44645</v>
      </c>
      <c r="B260" s="112" t="s">
        <v>71</v>
      </c>
      <c r="C260" s="120" t="str">
        <f t="shared" si="4"/>
        <v>20220325午後</v>
      </c>
    </row>
    <row r="261" spans="1:3">
      <c r="A261" s="113">
        <v>44646</v>
      </c>
      <c r="B261" s="112" t="s">
        <v>70</v>
      </c>
      <c r="C261" s="120" t="str">
        <f t="shared" si="4"/>
        <v>20220326午前</v>
      </c>
    </row>
    <row r="262" spans="1:3">
      <c r="A262" s="113">
        <v>44646</v>
      </c>
      <c r="B262" s="112" t="s">
        <v>120</v>
      </c>
      <c r="C262" s="120" t="str">
        <f t="shared" si="4"/>
        <v>20220326日中</v>
      </c>
    </row>
    <row r="263" spans="1:3">
      <c r="A263" s="113">
        <v>44646</v>
      </c>
      <c r="B263" s="112" t="s">
        <v>71</v>
      </c>
      <c r="C263" s="120" t="str">
        <f t="shared" si="4"/>
        <v>20220326午後</v>
      </c>
    </row>
    <row r="264" spans="1:3">
      <c r="A264" s="113">
        <v>44647</v>
      </c>
      <c r="B264" s="112" t="s">
        <v>70</v>
      </c>
      <c r="C264" s="120" t="str">
        <f t="shared" si="4"/>
        <v>20220327午前</v>
      </c>
    </row>
    <row r="265" spans="1:3">
      <c r="A265" s="113">
        <v>44647</v>
      </c>
      <c r="B265" s="112" t="s">
        <v>120</v>
      </c>
      <c r="C265" s="120" t="str">
        <f t="shared" si="4"/>
        <v>20220327日中</v>
      </c>
    </row>
    <row r="266" spans="1:3">
      <c r="A266" s="113">
        <v>44647</v>
      </c>
      <c r="B266" s="112" t="s">
        <v>71</v>
      </c>
      <c r="C266" s="120" t="str">
        <f t="shared" si="4"/>
        <v>20220327午後</v>
      </c>
    </row>
    <row r="267" spans="1:3">
      <c r="A267" s="113">
        <v>44649</v>
      </c>
      <c r="B267" s="112" t="s">
        <v>70</v>
      </c>
      <c r="C267" s="120" t="str">
        <f t="shared" si="4"/>
        <v>20220329午前</v>
      </c>
    </row>
    <row r="268" spans="1:3">
      <c r="A268" s="113">
        <v>44649</v>
      </c>
      <c r="B268" s="112" t="s">
        <v>120</v>
      </c>
      <c r="C268" s="120" t="str">
        <f t="shared" si="4"/>
        <v>20220329日中</v>
      </c>
    </row>
    <row r="269" spans="1:3">
      <c r="A269" s="113">
        <v>44649</v>
      </c>
      <c r="B269" s="112" t="s">
        <v>71</v>
      </c>
      <c r="C269" s="120" t="str">
        <f t="shared" si="4"/>
        <v>20220329午後</v>
      </c>
    </row>
    <row r="270" spans="1:3">
      <c r="A270" s="113">
        <v>44650</v>
      </c>
      <c r="B270" s="112" t="s">
        <v>70</v>
      </c>
      <c r="C270" s="120" t="str">
        <f t="shared" si="4"/>
        <v>20220330午前</v>
      </c>
    </row>
    <row r="271" spans="1:3">
      <c r="A271" s="113">
        <v>44650</v>
      </c>
      <c r="B271" s="112" t="s">
        <v>120</v>
      </c>
      <c r="C271" s="120" t="str">
        <f t="shared" si="4"/>
        <v>20220330日中</v>
      </c>
    </row>
    <row r="272" spans="1:3">
      <c r="A272" s="113">
        <v>44650</v>
      </c>
      <c r="B272" s="112" t="s">
        <v>71</v>
      </c>
      <c r="C272" s="120" t="str">
        <f t="shared" si="4"/>
        <v>20220330午後</v>
      </c>
    </row>
    <row r="273" spans="1:3">
      <c r="A273" s="113">
        <v>44651</v>
      </c>
      <c r="B273" s="112" t="s">
        <v>70</v>
      </c>
      <c r="C273" s="120" t="str">
        <f t="shared" si="4"/>
        <v>20220331午前</v>
      </c>
    </row>
    <row r="274" spans="1:3">
      <c r="A274" s="113">
        <v>44651</v>
      </c>
      <c r="B274" s="112" t="s">
        <v>120</v>
      </c>
      <c r="C274" s="120" t="str">
        <f t="shared" si="4"/>
        <v>20220331日中</v>
      </c>
    </row>
    <row r="275" spans="1:3">
      <c r="A275" s="113">
        <v>44651</v>
      </c>
      <c r="B275" s="112" t="s">
        <v>71</v>
      </c>
      <c r="C275" s="120" t="str">
        <f t="shared" si="4"/>
        <v>20220331午後</v>
      </c>
    </row>
    <row r="276" spans="1:3">
      <c r="A276" s="113"/>
      <c r="B276" s="112"/>
      <c r="C276" s="120" t="str">
        <f t="shared" si="4"/>
        <v/>
      </c>
    </row>
    <row r="277" spans="1:3">
      <c r="A277" s="113"/>
      <c r="B277" s="112"/>
      <c r="C277" s="120" t="str">
        <f t="shared" si="4"/>
        <v/>
      </c>
    </row>
    <row r="278" spans="1:3">
      <c r="A278" s="113"/>
      <c r="B278" s="112"/>
      <c r="C278" s="120" t="str">
        <f t="shared" si="4"/>
        <v/>
      </c>
    </row>
    <row r="279" spans="1:3">
      <c r="A279" s="113"/>
      <c r="B279" s="112"/>
      <c r="C279" s="120" t="str">
        <f t="shared" si="4"/>
        <v/>
      </c>
    </row>
    <row r="280" spans="1:3">
      <c r="A280" s="113"/>
      <c r="B280" s="112"/>
      <c r="C280" s="120" t="str">
        <f t="shared" si="4"/>
        <v/>
      </c>
    </row>
    <row r="281" spans="1:3">
      <c r="A281" s="113"/>
      <c r="B281" s="112"/>
      <c r="C281" s="120" t="str">
        <f t="shared" si="4"/>
        <v/>
      </c>
    </row>
    <row r="282" spans="1:3">
      <c r="A282" s="113"/>
      <c r="B282" s="112"/>
      <c r="C282" s="120" t="str">
        <f t="shared" si="4"/>
        <v/>
      </c>
    </row>
    <row r="283" spans="1:3">
      <c r="A283" s="113"/>
      <c r="B283" s="112"/>
      <c r="C283" s="120" t="str">
        <f t="shared" si="4"/>
        <v/>
      </c>
    </row>
    <row r="284" spans="1:3">
      <c r="A284" s="113"/>
      <c r="B284" s="112"/>
      <c r="C284" s="120" t="str">
        <f t="shared" si="4"/>
        <v/>
      </c>
    </row>
    <row r="285" spans="1:3">
      <c r="A285" s="113"/>
      <c r="B285" s="112"/>
      <c r="C285" s="120" t="str">
        <f t="shared" si="4"/>
        <v/>
      </c>
    </row>
    <row r="286" spans="1:3">
      <c r="A286" s="113"/>
      <c r="B286" s="112"/>
      <c r="C286" s="120" t="str">
        <f t="shared" si="4"/>
        <v/>
      </c>
    </row>
    <row r="287" spans="1:3">
      <c r="A287" s="113"/>
      <c r="B287" s="112"/>
      <c r="C287" s="120" t="str">
        <f t="shared" si="4"/>
        <v/>
      </c>
    </row>
    <row r="288" spans="1:3">
      <c r="A288" s="113"/>
      <c r="B288" s="112"/>
      <c r="C288" s="120" t="str">
        <f t="shared" si="4"/>
        <v/>
      </c>
    </row>
    <row r="289" spans="1:3">
      <c r="A289" s="113"/>
      <c r="B289" s="112"/>
      <c r="C289" s="120" t="str">
        <f t="shared" si="4"/>
        <v/>
      </c>
    </row>
    <row r="290" spans="1:3">
      <c r="A290" s="113"/>
      <c r="B290" s="112"/>
      <c r="C290" s="120" t="str">
        <f t="shared" si="4"/>
        <v/>
      </c>
    </row>
    <row r="291" spans="1:3">
      <c r="A291" s="113"/>
      <c r="B291" s="112"/>
      <c r="C291" s="120" t="str">
        <f t="shared" si="4"/>
        <v/>
      </c>
    </row>
    <row r="292" spans="1:3">
      <c r="A292" s="113"/>
      <c r="B292" s="112"/>
      <c r="C292" s="120" t="str">
        <f t="shared" si="4"/>
        <v/>
      </c>
    </row>
    <row r="293" spans="1:3">
      <c r="A293" s="113"/>
      <c r="B293" s="112"/>
      <c r="C293" s="120" t="str">
        <f t="shared" si="4"/>
        <v/>
      </c>
    </row>
    <row r="294" spans="1:3">
      <c r="A294" s="113"/>
      <c r="B294" s="112"/>
      <c r="C294" s="120" t="str">
        <f t="shared" si="4"/>
        <v/>
      </c>
    </row>
    <row r="295" spans="1:3">
      <c r="A295" s="113"/>
      <c r="B295" s="112"/>
      <c r="C295" s="120" t="str">
        <f t="shared" si="4"/>
        <v/>
      </c>
    </row>
    <row r="296" spans="1:3">
      <c r="A296" s="113"/>
      <c r="B296" s="112"/>
      <c r="C296" s="120" t="str">
        <f t="shared" si="4"/>
        <v/>
      </c>
    </row>
    <row r="297" spans="1:3">
      <c r="A297" s="113"/>
      <c r="B297" s="112"/>
      <c r="C297" s="120" t="str">
        <f t="shared" si="4"/>
        <v/>
      </c>
    </row>
    <row r="298" spans="1:3">
      <c r="A298" s="113"/>
      <c r="B298" s="112"/>
      <c r="C298" s="120" t="str">
        <f t="shared" si="4"/>
        <v/>
      </c>
    </row>
    <row r="299" spans="1:3">
      <c r="A299" s="113"/>
      <c r="B299" s="112"/>
      <c r="C299" s="120" t="str">
        <f t="shared" si="4"/>
        <v/>
      </c>
    </row>
    <row r="300" spans="1:3">
      <c r="A300" s="113"/>
      <c r="B300" s="112"/>
      <c r="C300" s="120" t="str">
        <f t="shared" si="4"/>
        <v/>
      </c>
    </row>
    <row r="301" spans="1:3">
      <c r="A301" s="113"/>
      <c r="B301" s="112"/>
      <c r="C301" s="120" t="str">
        <f t="shared" si="4"/>
        <v/>
      </c>
    </row>
    <row r="302" spans="1:3">
      <c r="A302" s="113"/>
      <c r="B302" s="112"/>
      <c r="C302" s="120" t="str">
        <f t="shared" si="4"/>
        <v/>
      </c>
    </row>
    <row r="303" spans="1:3">
      <c r="A303" s="113"/>
      <c r="B303" s="112"/>
      <c r="C303" s="120" t="str">
        <f t="shared" si="4"/>
        <v/>
      </c>
    </row>
    <row r="304" spans="1:3">
      <c r="A304" s="113"/>
      <c r="B304" s="112"/>
      <c r="C304" s="120" t="str">
        <f t="shared" si="4"/>
        <v/>
      </c>
    </row>
    <row r="305" spans="1:3">
      <c r="A305" s="113"/>
      <c r="B305" s="112"/>
      <c r="C305" s="120" t="str">
        <f t="shared" si="4"/>
        <v/>
      </c>
    </row>
    <row r="306" spans="1:3">
      <c r="A306" s="113"/>
      <c r="B306" s="112"/>
      <c r="C306" s="120" t="str">
        <f t="shared" si="4"/>
        <v/>
      </c>
    </row>
    <row r="307" spans="1:3">
      <c r="A307" s="113"/>
      <c r="B307" s="112"/>
      <c r="C307" s="120" t="str">
        <f t="shared" si="4"/>
        <v/>
      </c>
    </row>
    <row r="308" spans="1:3">
      <c r="A308" s="113"/>
      <c r="B308" s="112"/>
      <c r="C308" s="120" t="str">
        <f t="shared" si="4"/>
        <v/>
      </c>
    </row>
    <row r="309" spans="1:3">
      <c r="A309" s="113"/>
      <c r="B309" s="112"/>
      <c r="C309" s="120" t="str">
        <f t="shared" si="4"/>
        <v/>
      </c>
    </row>
    <row r="310" spans="1:3">
      <c r="A310" s="113"/>
      <c r="B310" s="112"/>
      <c r="C310" s="120" t="str">
        <f t="shared" si="4"/>
        <v/>
      </c>
    </row>
    <row r="311" spans="1:3">
      <c r="A311" s="113"/>
      <c r="B311" s="112"/>
      <c r="C311" s="120" t="str">
        <f t="shared" si="4"/>
        <v/>
      </c>
    </row>
    <row r="312" spans="1:3">
      <c r="A312" s="113"/>
      <c r="B312" s="112"/>
      <c r="C312" s="120" t="str">
        <f t="shared" si="4"/>
        <v/>
      </c>
    </row>
    <row r="313" spans="1:3">
      <c r="A313" s="113"/>
      <c r="B313" s="112"/>
      <c r="C313" s="120" t="str">
        <f t="shared" si="4"/>
        <v/>
      </c>
    </row>
    <row r="314" spans="1:3">
      <c r="A314" s="113"/>
      <c r="B314" s="112"/>
      <c r="C314" s="120" t="str">
        <f t="shared" si="4"/>
        <v/>
      </c>
    </row>
    <row r="315" spans="1:3">
      <c r="A315" s="113"/>
      <c r="B315" s="112"/>
      <c r="C315" s="120" t="str">
        <f t="shared" si="4"/>
        <v/>
      </c>
    </row>
    <row r="316" spans="1:3">
      <c r="A316" s="113"/>
      <c r="B316" s="112"/>
      <c r="C316" s="120" t="str">
        <f t="shared" si="4"/>
        <v/>
      </c>
    </row>
    <row r="317" spans="1:3">
      <c r="A317" s="113"/>
      <c r="B317" s="112"/>
      <c r="C317" s="120" t="str">
        <f t="shared" si="4"/>
        <v/>
      </c>
    </row>
    <row r="318" spans="1:3">
      <c r="A318" s="113"/>
      <c r="B318" s="112"/>
      <c r="C318" s="120" t="str">
        <f t="shared" si="4"/>
        <v/>
      </c>
    </row>
    <row r="319" spans="1:3">
      <c r="A319" s="113"/>
      <c r="B319" s="112"/>
      <c r="C319" s="120" t="str">
        <f t="shared" si="4"/>
        <v/>
      </c>
    </row>
    <row r="320" spans="1:3">
      <c r="A320" s="113"/>
      <c r="B320" s="112"/>
      <c r="C320" s="120" t="str">
        <f t="shared" si="4"/>
        <v/>
      </c>
    </row>
    <row r="321" spans="1:3">
      <c r="A321" s="113"/>
      <c r="B321" s="112"/>
      <c r="C321" s="120" t="str">
        <f t="shared" si="4"/>
        <v/>
      </c>
    </row>
    <row r="322" spans="1:3">
      <c r="A322" s="113"/>
      <c r="B322" s="112"/>
      <c r="C322" s="120" t="str">
        <f t="shared" si="4"/>
        <v/>
      </c>
    </row>
    <row r="323" spans="1:3">
      <c r="A323" s="113"/>
      <c r="B323" s="112"/>
      <c r="C323" s="120" t="str">
        <f t="shared" ref="C323:C386" si="5">IF(A323="","",YEAR(A323)&amp;TEXT(MONTH(A323),"00")&amp;TEXT(DAY(A323),"00")&amp;B323)</f>
        <v/>
      </c>
    </row>
    <row r="324" spans="1:3">
      <c r="A324" s="113"/>
      <c r="B324" s="112"/>
      <c r="C324" s="120" t="str">
        <f t="shared" si="5"/>
        <v/>
      </c>
    </row>
    <row r="325" spans="1:3">
      <c r="A325" s="113"/>
      <c r="B325" s="112"/>
      <c r="C325" s="120" t="str">
        <f t="shared" si="5"/>
        <v/>
      </c>
    </row>
    <row r="326" spans="1:3">
      <c r="A326" s="113"/>
      <c r="B326" s="112"/>
      <c r="C326" s="120" t="str">
        <f t="shared" si="5"/>
        <v/>
      </c>
    </row>
    <row r="327" spans="1:3">
      <c r="A327" s="113"/>
      <c r="B327" s="112"/>
      <c r="C327" s="120" t="str">
        <f t="shared" si="5"/>
        <v/>
      </c>
    </row>
    <row r="328" spans="1:3">
      <c r="A328" s="113"/>
      <c r="B328" s="112"/>
      <c r="C328" s="120" t="str">
        <f t="shared" si="5"/>
        <v/>
      </c>
    </row>
    <row r="329" spans="1:3">
      <c r="A329" s="113"/>
      <c r="B329" s="112"/>
      <c r="C329" s="120" t="str">
        <f t="shared" si="5"/>
        <v/>
      </c>
    </row>
    <row r="330" spans="1:3">
      <c r="A330" s="113"/>
      <c r="B330" s="112"/>
      <c r="C330" s="120" t="str">
        <f t="shared" si="5"/>
        <v/>
      </c>
    </row>
    <row r="331" spans="1:3">
      <c r="A331" s="113"/>
      <c r="B331" s="112"/>
      <c r="C331" s="120" t="str">
        <f t="shared" si="5"/>
        <v/>
      </c>
    </row>
    <row r="332" spans="1:3">
      <c r="A332" s="113"/>
      <c r="B332" s="112"/>
      <c r="C332" s="120" t="str">
        <f t="shared" si="5"/>
        <v/>
      </c>
    </row>
    <row r="333" spans="1:3">
      <c r="A333" s="113"/>
      <c r="B333" s="112"/>
      <c r="C333" s="120" t="str">
        <f t="shared" si="5"/>
        <v/>
      </c>
    </row>
    <row r="334" spans="1:3">
      <c r="A334" s="113"/>
      <c r="B334" s="112"/>
      <c r="C334" s="120" t="str">
        <f t="shared" si="5"/>
        <v/>
      </c>
    </row>
    <row r="335" spans="1:3">
      <c r="A335" s="113"/>
      <c r="B335" s="112"/>
      <c r="C335" s="120" t="str">
        <f t="shared" si="5"/>
        <v/>
      </c>
    </row>
    <row r="336" spans="1:3">
      <c r="A336" s="113"/>
      <c r="B336" s="112"/>
      <c r="C336" s="120" t="str">
        <f t="shared" si="5"/>
        <v/>
      </c>
    </row>
    <row r="337" spans="1:3">
      <c r="A337" s="113"/>
      <c r="B337" s="112"/>
      <c r="C337" s="120" t="str">
        <f t="shared" si="5"/>
        <v/>
      </c>
    </row>
    <row r="338" spans="1:3">
      <c r="A338" s="113"/>
      <c r="B338" s="112"/>
      <c r="C338" s="120" t="str">
        <f t="shared" si="5"/>
        <v/>
      </c>
    </row>
    <row r="339" spans="1:3">
      <c r="A339" s="113"/>
      <c r="B339" s="112"/>
      <c r="C339" s="120" t="str">
        <f t="shared" si="5"/>
        <v/>
      </c>
    </row>
    <row r="340" spans="1:3">
      <c r="A340" s="113"/>
      <c r="B340" s="112"/>
      <c r="C340" s="120" t="str">
        <f t="shared" si="5"/>
        <v/>
      </c>
    </row>
    <row r="341" spans="1:3">
      <c r="A341" s="113"/>
      <c r="B341" s="112"/>
      <c r="C341" s="120" t="str">
        <f t="shared" si="5"/>
        <v/>
      </c>
    </row>
    <row r="342" spans="1:3">
      <c r="A342" s="113"/>
      <c r="B342" s="112"/>
      <c r="C342" s="120" t="str">
        <f t="shared" si="5"/>
        <v/>
      </c>
    </row>
    <row r="343" spans="1:3">
      <c r="A343" s="113"/>
      <c r="B343" s="112"/>
      <c r="C343" s="120" t="str">
        <f t="shared" si="5"/>
        <v/>
      </c>
    </row>
    <row r="344" spans="1:3">
      <c r="A344" s="113"/>
      <c r="B344" s="112"/>
      <c r="C344" s="120" t="str">
        <f t="shared" si="5"/>
        <v/>
      </c>
    </row>
    <row r="345" spans="1:3">
      <c r="A345" s="113"/>
      <c r="B345" s="112"/>
      <c r="C345" s="120" t="str">
        <f t="shared" si="5"/>
        <v/>
      </c>
    </row>
    <row r="346" spans="1:3">
      <c r="A346" s="113"/>
      <c r="B346" s="112"/>
      <c r="C346" s="120" t="str">
        <f t="shared" si="5"/>
        <v/>
      </c>
    </row>
    <row r="347" spans="1:3">
      <c r="A347" s="113"/>
      <c r="B347" s="112"/>
      <c r="C347" s="120" t="str">
        <f t="shared" si="5"/>
        <v/>
      </c>
    </row>
    <row r="348" spans="1:3">
      <c r="A348" s="113"/>
      <c r="B348" s="112"/>
      <c r="C348" s="120" t="str">
        <f t="shared" si="5"/>
        <v/>
      </c>
    </row>
    <row r="349" spans="1:3">
      <c r="A349" s="113"/>
      <c r="B349" s="112"/>
      <c r="C349" s="120" t="str">
        <f t="shared" si="5"/>
        <v/>
      </c>
    </row>
    <row r="350" spans="1:3">
      <c r="A350" s="113"/>
      <c r="B350" s="112"/>
      <c r="C350" s="120" t="str">
        <f t="shared" si="5"/>
        <v/>
      </c>
    </row>
    <row r="351" spans="1:3">
      <c r="A351" s="113"/>
      <c r="B351" s="112"/>
      <c r="C351" s="120" t="str">
        <f t="shared" si="5"/>
        <v/>
      </c>
    </row>
    <row r="352" spans="1:3">
      <c r="A352" s="113"/>
      <c r="B352" s="112"/>
      <c r="C352" s="120" t="str">
        <f t="shared" si="5"/>
        <v/>
      </c>
    </row>
    <row r="353" spans="1:3">
      <c r="A353" s="113"/>
      <c r="B353" s="112"/>
      <c r="C353" s="120" t="str">
        <f t="shared" si="5"/>
        <v/>
      </c>
    </row>
    <row r="354" spans="1:3">
      <c r="A354" s="113"/>
      <c r="B354" s="112"/>
      <c r="C354" s="120" t="str">
        <f t="shared" si="5"/>
        <v/>
      </c>
    </row>
    <row r="355" spans="1:3">
      <c r="A355" s="113"/>
      <c r="B355" s="112"/>
      <c r="C355" s="120" t="str">
        <f t="shared" si="5"/>
        <v/>
      </c>
    </row>
    <row r="356" spans="1:3">
      <c r="A356" s="113"/>
      <c r="B356" s="112"/>
      <c r="C356" s="120" t="str">
        <f t="shared" si="5"/>
        <v/>
      </c>
    </row>
    <row r="357" spans="1:3">
      <c r="A357" s="113"/>
      <c r="B357" s="112"/>
      <c r="C357" s="120" t="str">
        <f t="shared" si="5"/>
        <v/>
      </c>
    </row>
    <row r="358" spans="1:3">
      <c r="A358" s="113"/>
      <c r="B358" s="112"/>
      <c r="C358" s="120" t="str">
        <f t="shared" si="5"/>
        <v/>
      </c>
    </row>
    <row r="359" spans="1:3">
      <c r="A359" s="113"/>
      <c r="B359" s="112"/>
      <c r="C359" s="120" t="str">
        <f t="shared" si="5"/>
        <v/>
      </c>
    </row>
    <row r="360" spans="1:3">
      <c r="A360" s="113"/>
      <c r="B360" s="112"/>
      <c r="C360" s="120" t="str">
        <f t="shared" si="5"/>
        <v/>
      </c>
    </row>
    <row r="361" spans="1:3">
      <c r="A361" s="113"/>
      <c r="B361" s="112"/>
      <c r="C361" s="120" t="str">
        <f t="shared" si="5"/>
        <v/>
      </c>
    </row>
    <row r="362" spans="1:3">
      <c r="A362" s="113"/>
      <c r="B362" s="112"/>
      <c r="C362" s="120" t="str">
        <f t="shared" si="5"/>
        <v/>
      </c>
    </row>
    <row r="363" spans="1:3">
      <c r="A363" s="113"/>
      <c r="B363" s="112"/>
      <c r="C363" s="120" t="str">
        <f t="shared" si="5"/>
        <v/>
      </c>
    </row>
    <row r="364" spans="1:3">
      <c r="A364" s="113"/>
      <c r="B364" s="112"/>
      <c r="C364" s="120" t="str">
        <f t="shared" si="5"/>
        <v/>
      </c>
    </row>
    <row r="365" spans="1:3">
      <c r="A365" s="113"/>
      <c r="B365" s="112"/>
      <c r="C365" s="120" t="str">
        <f t="shared" si="5"/>
        <v/>
      </c>
    </row>
    <row r="366" spans="1:3">
      <c r="A366" s="113"/>
      <c r="B366" s="112"/>
      <c r="C366" s="120" t="str">
        <f t="shared" si="5"/>
        <v/>
      </c>
    </row>
    <row r="367" spans="1:3">
      <c r="A367" s="113"/>
      <c r="B367" s="112"/>
      <c r="C367" s="120" t="str">
        <f t="shared" si="5"/>
        <v/>
      </c>
    </row>
    <row r="368" spans="1:3">
      <c r="A368" s="113"/>
      <c r="B368" s="112"/>
      <c r="C368" s="120" t="str">
        <f t="shared" si="5"/>
        <v/>
      </c>
    </row>
    <row r="369" spans="1:3">
      <c r="A369" s="113"/>
      <c r="B369" s="112"/>
      <c r="C369" s="120" t="str">
        <f t="shared" si="5"/>
        <v/>
      </c>
    </row>
    <row r="370" spans="1:3">
      <c r="A370" s="113"/>
      <c r="B370" s="112"/>
      <c r="C370" s="120" t="str">
        <f t="shared" si="5"/>
        <v/>
      </c>
    </row>
    <row r="371" spans="1:3">
      <c r="A371" s="113"/>
      <c r="B371" s="112"/>
      <c r="C371" s="120" t="str">
        <f t="shared" si="5"/>
        <v/>
      </c>
    </row>
    <row r="372" spans="1:3">
      <c r="A372" s="113"/>
      <c r="B372" s="112"/>
      <c r="C372" s="120" t="str">
        <f t="shared" si="5"/>
        <v/>
      </c>
    </row>
    <row r="373" spans="1:3">
      <c r="A373" s="113"/>
      <c r="B373" s="112"/>
      <c r="C373" s="120" t="str">
        <f t="shared" si="5"/>
        <v/>
      </c>
    </row>
    <row r="374" spans="1:3">
      <c r="A374" s="113"/>
      <c r="B374" s="112"/>
      <c r="C374" s="120" t="str">
        <f t="shared" si="5"/>
        <v/>
      </c>
    </row>
    <row r="375" spans="1:3">
      <c r="A375" s="113"/>
      <c r="B375" s="112"/>
      <c r="C375" s="120" t="str">
        <f t="shared" si="5"/>
        <v/>
      </c>
    </row>
    <row r="376" spans="1:3">
      <c r="A376" s="113"/>
      <c r="B376" s="112"/>
      <c r="C376" s="120" t="str">
        <f t="shared" si="5"/>
        <v/>
      </c>
    </row>
    <row r="377" spans="1:3">
      <c r="A377" s="113"/>
      <c r="B377" s="112"/>
      <c r="C377" s="120" t="str">
        <f t="shared" si="5"/>
        <v/>
      </c>
    </row>
    <row r="378" spans="1:3">
      <c r="A378" s="113"/>
      <c r="B378" s="112"/>
      <c r="C378" s="120" t="str">
        <f t="shared" si="5"/>
        <v/>
      </c>
    </row>
    <row r="379" spans="1:3">
      <c r="A379" s="113"/>
      <c r="B379" s="112"/>
      <c r="C379" s="120" t="str">
        <f t="shared" si="5"/>
        <v/>
      </c>
    </row>
    <row r="380" spans="1:3">
      <c r="A380" s="113"/>
      <c r="B380" s="112"/>
      <c r="C380" s="120" t="str">
        <f t="shared" si="5"/>
        <v/>
      </c>
    </row>
    <row r="381" spans="1:3">
      <c r="A381" s="113"/>
      <c r="B381" s="112"/>
      <c r="C381" s="120" t="str">
        <f t="shared" si="5"/>
        <v/>
      </c>
    </row>
    <row r="382" spans="1:3">
      <c r="A382" s="113"/>
      <c r="B382" s="112"/>
      <c r="C382" s="120" t="str">
        <f t="shared" si="5"/>
        <v/>
      </c>
    </row>
    <row r="383" spans="1:3">
      <c r="A383" s="113"/>
      <c r="B383" s="112"/>
      <c r="C383" s="120" t="str">
        <f t="shared" si="5"/>
        <v/>
      </c>
    </row>
    <row r="384" spans="1:3">
      <c r="A384" s="113"/>
      <c r="B384" s="112"/>
      <c r="C384" s="120" t="str">
        <f t="shared" si="5"/>
        <v/>
      </c>
    </row>
    <row r="385" spans="1:3">
      <c r="A385" s="113"/>
      <c r="B385" s="112"/>
      <c r="C385" s="120" t="str">
        <f t="shared" si="5"/>
        <v/>
      </c>
    </row>
    <row r="386" spans="1:3">
      <c r="A386" s="113"/>
      <c r="B386" s="112"/>
      <c r="C386" s="120" t="str">
        <f t="shared" si="5"/>
        <v/>
      </c>
    </row>
    <row r="387" spans="1:3">
      <c r="A387" s="113"/>
      <c r="B387" s="112"/>
      <c r="C387" s="120" t="str">
        <f t="shared" ref="C387:C450" si="6">IF(A387="","",YEAR(A387)&amp;TEXT(MONTH(A387),"00")&amp;TEXT(DAY(A387),"00")&amp;B387)</f>
        <v/>
      </c>
    </row>
    <row r="388" spans="1:3">
      <c r="A388" s="113"/>
      <c r="B388" s="112"/>
      <c r="C388" s="120" t="str">
        <f t="shared" si="6"/>
        <v/>
      </c>
    </row>
    <row r="389" spans="1:3">
      <c r="A389" s="113"/>
      <c r="B389" s="112"/>
      <c r="C389" s="120" t="str">
        <f t="shared" si="6"/>
        <v/>
      </c>
    </row>
    <row r="390" spans="1:3">
      <c r="A390" s="113"/>
      <c r="B390" s="112"/>
      <c r="C390" s="120" t="str">
        <f t="shared" si="6"/>
        <v/>
      </c>
    </row>
    <row r="391" spans="1:3">
      <c r="A391" s="113"/>
      <c r="B391" s="112"/>
      <c r="C391" s="120" t="str">
        <f t="shared" si="6"/>
        <v/>
      </c>
    </row>
    <row r="392" spans="1:3">
      <c r="A392" s="113"/>
      <c r="B392" s="112"/>
      <c r="C392" s="120" t="str">
        <f t="shared" si="6"/>
        <v/>
      </c>
    </row>
    <row r="393" spans="1:3">
      <c r="A393" s="113"/>
      <c r="B393" s="112"/>
      <c r="C393" s="120" t="str">
        <f t="shared" si="6"/>
        <v/>
      </c>
    </row>
    <row r="394" spans="1:3">
      <c r="A394" s="113"/>
      <c r="B394" s="112"/>
      <c r="C394" s="120" t="str">
        <f t="shared" si="6"/>
        <v/>
      </c>
    </row>
    <row r="395" spans="1:3">
      <c r="A395" s="113"/>
      <c r="B395" s="112"/>
      <c r="C395" s="120" t="str">
        <f t="shared" si="6"/>
        <v/>
      </c>
    </row>
    <row r="396" spans="1:3">
      <c r="A396" s="113"/>
      <c r="B396" s="112"/>
      <c r="C396" s="120" t="str">
        <f t="shared" si="6"/>
        <v/>
      </c>
    </row>
    <row r="397" spans="1:3">
      <c r="A397" s="113"/>
      <c r="B397" s="112"/>
      <c r="C397" s="120" t="str">
        <f t="shared" si="6"/>
        <v/>
      </c>
    </row>
    <row r="398" spans="1:3">
      <c r="A398" s="113"/>
      <c r="B398" s="112"/>
      <c r="C398" s="120" t="str">
        <f t="shared" si="6"/>
        <v/>
      </c>
    </row>
    <row r="399" spans="1:3">
      <c r="A399" s="113"/>
      <c r="B399" s="112"/>
      <c r="C399" s="120" t="str">
        <f t="shared" si="6"/>
        <v/>
      </c>
    </row>
    <row r="400" spans="1:3">
      <c r="A400" s="113"/>
      <c r="B400" s="112"/>
      <c r="C400" s="120" t="str">
        <f t="shared" si="6"/>
        <v/>
      </c>
    </row>
    <row r="401" spans="1:3">
      <c r="A401" s="113"/>
      <c r="B401" s="112"/>
      <c r="C401" s="120" t="str">
        <f t="shared" si="6"/>
        <v/>
      </c>
    </row>
    <row r="402" spans="1:3">
      <c r="A402" s="113"/>
      <c r="B402" s="112"/>
      <c r="C402" s="120" t="str">
        <f t="shared" si="6"/>
        <v/>
      </c>
    </row>
    <row r="403" spans="1:3">
      <c r="A403" s="113"/>
      <c r="B403" s="112"/>
      <c r="C403" s="120" t="str">
        <f t="shared" si="6"/>
        <v/>
      </c>
    </row>
    <row r="404" spans="1:3">
      <c r="A404" s="113"/>
      <c r="B404" s="112"/>
      <c r="C404" s="120" t="str">
        <f t="shared" si="6"/>
        <v/>
      </c>
    </row>
    <row r="405" spans="1:3">
      <c r="A405" s="113"/>
      <c r="B405" s="112"/>
      <c r="C405" s="120" t="str">
        <f t="shared" si="6"/>
        <v/>
      </c>
    </row>
    <row r="406" spans="1:3">
      <c r="A406" s="113"/>
      <c r="B406" s="112"/>
      <c r="C406" s="120" t="str">
        <f t="shared" si="6"/>
        <v/>
      </c>
    </row>
    <row r="407" spans="1:3">
      <c r="A407" s="113"/>
      <c r="B407" s="112"/>
      <c r="C407" s="120" t="str">
        <f t="shared" si="6"/>
        <v/>
      </c>
    </row>
    <row r="408" spans="1:3">
      <c r="A408" s="113"/>
      <c r="B408" s="112"/>
      <c r="C408" s="120" t="str">
        <f t="shared" si="6"/>
        <v/>
      </c>
    </row>
    <row r="409" spans="1:3">
      <c r="A409" s="113"/>
      <c r="B409" s="112"/>
      <c r="C409" s="120" t="str">
        <f t="shared" si="6"/>
        <v/>
      </c>
    </row>
    <row r="410" spans="1:3">
      <c r="A410" s="113"/>
      <c r="B410" s="112"/>
      <c r="C410" s="120" t="str">
        <f t="shared" si="6"/>
        <v/>
      </c>
    </row>
    <row r="411" spans="1:3">
      <c r="A411" s="113"/>
      <c r="B411" s="112"/>
      <c r="C411" s="120" t="str">
        <f t="shared" si="6"/>
        <v/>
      </c>
    </row>
    <row r="412" spans="1:3">
      <c r="A412" s="113"/>
      <c r="B412" s="112"/>
      <c r="C412" s="120" t="str">
        <f t="shared" si="6"/>
        <v/>
      </c>
    </row>
    <row r="413" spans="1:3">
      <c r="A413" s="113"/>
      <c r="B413" s="112"/>
      <c r="C413" s="120" t="str">
        <f t="shared" si="6"/>
        <v/>
      </c>
    </row>
    <row r="414" spans="1:3">
      <c r="A414" s="113"/>
      <c r="B414" s="112"/>
      <c r="C414" s="120" t="str">
        <f t="shared" si="6"/>
        <v/>
      </c>
    </row>
    <row r="415" spans="1:3">
      <c r="A415" s="113"/>
      <c r="B415" s="112"/>
      <c r="C415" s="120" t="str">
        <f t="shared" si="6"/>
        <v/>
      </c>
    </row>
    <row r="416" spans="1:3">
      <c r="A416" s="113"/>
      <c r="B416" s="112"/>
      <c r="C416" s="120" t="str">
        <f t="shared" si="6"/>
        <v/>
      </c>
    </row>
    <row r="417" spans="1:3">
      <c r="A417" s="113"/>
      <c r="B417" s="112"/>
      <c r="C417" s="120" t="str">
        <f t="shared" si="6"/>
        <v/>
      </c>
    </row>
    <row r="418" spans="1:3">
      <c r="A418" s="113"/>
      <c r="B418" s="112"/>
      <c r="C418" s="120" t="str">
        <f t="shared" si="6"/>
        <v/>
      </c>
    </row>
    <row r="419" spans="1:3">
      <c r="A419" s="113"/>
      <c r="B419" s="112"/>
      <c r="C419" s="120" t="str">
        <f t="shared" si="6"/>
        <v/>
      </c>
    </row>
    <row r="420" spans="1:3">
      <c r="A420" s="113"/>
      <c r="B420" s="112"/>
      <c r="C420" s="120" t="str">
        <f t="shared" si="6"/>
        <v/>
      </c>
    </row>
    <row r="421" spans="1:3">
      <c r="A421" s="113"/>
      <c r="B421" s="112"/>
      <c r="C421" s="120" t="str">
        <f t="shared" si="6"/>
        <v/>
      </c>
    </row>
    <row r="422" spans="1:3">
      <c r="A422" s="113"/>
      <c r="B422" s="112"/>
      <c r="C422" s="120" t="str">
        <f t="shared" si="6"/>
        <v/>
      </c>
    </row>
    <row r="423" spans="1:3">
      <c r="A423" s="113"/>
      <c r="B423" s="112"/>
      <c r="C423" s="120" t="str">
        <f t="shared" si="6"/>
        <v/>
      </c>
    </row>
    <row r="424" spans="1:3">
      <c r="A424" s="113"/>
      <c r="B424" s="112"/>
      <c r="C424" s="120" t="str">
        <f t="shared" si="6"/>
        <v/>
      </c>
    </row>
    <row r="425" spans="1:3">
      <c r="A425" s="113"/>
      <c r="B425" s="112"/>
      <c r="C425" s="120" t="str">
        <f t="shared" si="6"/>
        <v/>
      </c>
    </row>
    <row r="426" spans="1:3">
      <c r="A426" s="113"/>
      <c r="B426" s="112"/>
      <c r="C426" s="120" t="str">
        <f t="shared" si="6"/>
        <v/>
      </c>
    </row>
    <row r="427" spans="1:3">
      <c r="A427" s="113"/>
      <c r="B427" s="112"/>
      <c r="C427" s="120" t="str">
        <f t="shared" si="6"/>
        <v/>
      </c>
    </row>
    <row r="428" spans="1:3">
      <c r="A428" s="113"/>
      <c r="B428" s="112"/>
      <c r="C428" s="120" t="str">
        <f t="shared" si="6"/>
        <v/>
      </c>
    </row>
    <row r="429" spans="1:3">
      <c r="A429" s="113"/>
      <c r="B429" s="112"/>
      <c r="C429" s="120" t="str">
        <f t="shared" si="6"/>
        <v/>
      </c>
    </row>
    <row r="430" spans="1:3">
      <c r="A430" s="113"/>
      <c r="B430" s="112"/>
      <c r="C430" s="120" t="str">
        <f t="shared" si="6"/>
        <v/>
      </c>
    </row>
    <row r="431" spans="1:3">
      <c r="A431" s="113"/>
      <c r="B431" s="112"/>
      <c r="C431" s="120" t="str">
        <f t="shared" si="6"/>
        <v/>
      </c>
    </row>
    <row r="432" spans="1:3">
      <c r="A432" s="113"/>
      <c r="B432" s="112"/>
      <c r="C432" s="120" t="str">
        <f t="shared" si="6"/>
        <v/>
      </c>
    </row>
    <row r="433" spans="1:3">
      <c r="A433" s="113"/>
      <c r="B433" s="112"/>
      <c r="C433" s="120" t="str">
        <f t="shared" si="6"/>
        <v/>
      </c>
    </row>
    <row r="434" spans="1:3">
      <c r="A434" s="113"/>
      <c r="B434" s="112"/>
      <c r="C434" s="120" t="str">
        <f t="shared" si="6"/>
        <v/>
      </c>
    </row>
    <row r="435" spans="1:3">
      <c r="A435" s="113"/>
      <c r="B435" s="112"/>
      <c r="C435" s="120" t="str">
        <f t="shared" si="6"/>
        <v/>
      </c>
    </row>
    <row r="436" spans="1:3">
      <c r="A436" s="113"/>
      <c r="B436" s="112"/>
      <c r="C436" s="120" t="str">
        <f t="shared" si="6"/>
        <v/>
      </c>
    </row>
    <row r="437" spans="1:3">
      <c r="A437" s="113"/>
      <c r="B437" s="112"/>
      <c r="C437" s="120" t="str">
        <f t="shared" si="6"/>
        <v/>
      </c>
    </row>
    <row r="438" spans="1:3">
      <c r="A438" s="113"/>
      <c r="B438" s="112"/>
      <c r="C438" s="120" t="str">
        <f t="shared" si="6"/>
        <v/>
      </c>
    </row>
    <row r="439" spans="1:3">
      <c r="A439" s="113"/>
      <c r="B439" s="112"/>
      <c r="C439" s="120" t="str">
        <f t="shared" si="6"/>
        <v/>
      </c>
    </row>
    <row r="440" spans="1:3">
      <c r="A440" s="113"/>
      <c r="B440" s="112"/>
      <c r="C440" s="120" t="str">
        <f t="shared" si="6"/>
        <v/>
      </c>
    </row>
    <row r="441" spans="1:3">
      <c r="A441" s="113"/>
      <c r="B441" s="112"/>
      <c r="C441" s="120" t="str">
        <f t="shared" si="6"/>
        <v/>
      </c>
    </row>
    <row r="442" spans="1:3">
      <c r="A442" s="113"/>
      <c r="B442" s="112"/>
      <c r="C442" s="120" t="str">
        <f t="shared" si="6"/>
        <v/>
      </c>
    </row>
    <row r="443" spans="1:3">
      <c r="A443" s="113"/>
      <c r="B443" s="112"/>
      <c r="C443" s="120" t="str">
        <f t="shared" si="6"/>
        <v/>
      </c>
    </row>
    <row r="444" spans="1:3">
      <c r="A444" s="113"/>
      <c r="B444" s="112"/>
      <c r="C444" s="120" t="str">
        <f t="shared" si="6"/>
        <v/>
      </c>
    </row>
    <row r="445" spans="1:3">
      <c r="A445" s="113"/>
      <c r="B445" s="112"/>
      <c r="C445" s="120" t="str">
        <f t="shared" si="6"/>
        <v/>
      </c>
    </row>
    <row r="446" spans="1:3">
      <c r="A446" s="113"/>
      <c r="B446" s="112"/>
      <c r="C446" s="120" t="str">
        <f t="shared" si="6"/>
        <v/>
      </c>
    </row>
    <row r="447" spans="1:3">
      <c r="A447" s="113"/>
      <c r="B447" s="112"/>
      <c r="C447" s="120" t="str">
        <f t="shared" si="6"/>
        <v/>
      </c>
    </row>
    <row r="448" spans="1:3">
      <c r="A448" s="113"/>
      <c r="B448" s="112"/>
      <c r="C448" s="120" t="str">
        <f t="shared" si="6"/>
        <v/>
      </c>
    </row>
    <row r="449" spans="1:3">
      <c r="A449" s="113"/>
      <c r="B449" s="112"/>
      <c r="C449" s="120" t="str">
        <f t="shared" si="6"/>
        <v/>
      </c>
    </row>
    <row r="450" spans="1:3">
      <c r="A450" s="113"/>
      <c r="B450" s="112"/>
      <c r="C450" s="120" t="str">
        <f t="shared" si="6"/>
        <v/>
      </c>
    </row>
    <row r="451" spans="1:3">
      <c r="A451" s="113"/>
      <c r="B451" s="112"/>
      <c r="C451" s="120" t="str">
        <f t="shared" ref="C451:C500" si="7">IF(A451="","",YEAR(A451)&amp;TEXT(MONTH(A451),"00")&amp;TEXT(DAY(A451),"00")&amp;B451)</f>
        <v/>
      </c>
    </row>
    <row r="452" spans="1:3">
      <c r="A452" s="113"/>
      <c r="B452" s="112"/>
      <c r="C452" s="120" t="str">
        <f t="shared" si="7"/>
        <v/>
      </c>
    </row>
    <row r="453" spans="1:3">
      <c r="A453" s="113"/>
      <c r="B453" s="112"/>
      <c r="C453" s="120" t="str">
        <f t="shared" si="7"/>
        <v/>
      </c>
    </row>
    <row r="454" spans="1:3">
      <c r="A454" s="113"/>
      <c r="B454" s="112"/>
      <c r="C454" s="120" t="str">
        <f t="shared" si="7"/>
        <v/>
      </c>
    </row>
    <row r="455" spans="1:3">
      <c r="A455" s="113"/>
      <c r="B455" s="112"/>
      <c r="C455" s="120" t="str">
        <f t="shared" si="7"/>
        <v/>
      </c>
    </row>
    <row r="456" spans="1:3">
      <c r="A456" s="113"/>
      <c r="B456" s="112"/>
      <c r="C456" s="120" t="str">
        <f t="shared" si="7"/>
        <v/>
      </c>
    </row>
    <row r="457" spans="1:3">
      <c r="A457" s="113"/>
      <c r="B457" s="112"/>
      <c r="C457" s="120" t="str">
        <f t="shared" si="7"/>
        <v/>
      </c>
    </row>
    <row r="458" spans="1:3">
      <c r="A458" s="113"/>
      <c r="B458" s="112"/>
      <c r="C458" s="120" t="str">
        <f t="shared" si="7"/>
        <v/>
      </c>
    </row>
    <row r="459" spans="1:3">
      <c r="A459" s="113"/>
      <c r="B459" s="112"/>
      <c r="C459" s="120" t="str">
        <f t="shared" si="7"/>
        <v/>
      </c>
    </row>
    <row r="460" spans="1:3">
      <c r="A460" s="113"/>
      <c r="B460" s="112"/>
      <c r="C460" s="120" t="str">
        <f t="shared" si="7"/>
        <v/>
      </c>
    </row>
    <row r="461" spans="1:3">
      <c r="A461" s="113"/>
      <c r="B461" s="112"/>
      <c r="C461" s="120" t="str">
        <f t="shared" si="7"/>
        <v/>
      </c>
    </row>
    <row r="462" spans="1:3">
      <c r="A462" s="113"/>
      <c r="B462" s="112"/>
      <c r="C462" s="120" t="str">
        <f t="shared" si="7"/>
        <v/>
      </c>
    </row>
    <row r="463" spans="1:3">
      <c r="A463" s="113"/>
      <c r="B463" s="112"/>
      <c r="C463" s="120" t="str">
        <f t="shared" si="7"/>
        <v/>
      </c>
    </row>
    <row r="464" spans="1:3">
      <c r="A464" s="113"/>
      <c r="B464" s="112"/>
      <c r="C464" s="120" t="str">
        <f t="shared" si="7"/>
        <v/>
      </c>
    </row>
    <row r="465" spans="1:3">
      <c r="A465" s="113"/>
      <c r="B465" s="112"/>
      <c r="C465" s="120" t="str">
        <f t="shared" si="7"/>
        <v/>
      </c>
    </row>
    <row r="466" spans="1:3">
      <c r="A466" s="113"/>
      <c r="B466" s="112"/>
      <c r="C466" s="120" t="str">
        <f t="shared" si="7"/>
        <v/>
      </c>
    </row>
    <row r="467" spans="1:3">
      <c r="A467" s="113"/>
      <c r="B467" s="112"/>
      <c r="C467" s="120" t="str">
        <f t="shared" si="7"/>
        <v/>
      </c>
    </row>
    <row r="468" spans="1:3">
      <c r="A468" s="113"/>
      <c r="B468" s="112"/>
      <c r="C468" s="120" t="str">
        <f t="shared" si="7"/>
        <v/>
      </c>
    </row>
    <row r="469" spans="1:3">
      <c r="A469" s="113"/>
      <c r="B469" s="112"/>
      <c r="C469" s="120" t="str">
        <f t="shared" si="7"/>
        <v/>
      </c>
    </row>
    <row r="470" spans="1:3">
      <c r="A470" s="113"/>
      <c r="B470" s="112"/>
      <c r="C470" s="120" t="str">
        <f t="shared" si="7"/>
        <v/>
      </c>
    </row>
    <row r="471" spans="1:3">
      <c r="A471" s="113"/>
      <c r="B471" s="112"/>
      <c r="C471" s="120" t="str">
        <f t="shared" si="7"/>
        <v/>
      </c>
    </row>
    <row r="472" spans="1:3">
      <c r="A472" s="113"/>
      <c r="B472" s="112"/>
      <c r="C472" s="120" t="str">
        <f t="shared" si="7"/>
        <v/>
      </c>
    </row>
    <row r="473" spans="1:3">
      <c r="A473" s="113"/>
      <c r="B473" s="112"/>
      <c r="C473" s="120" t="str">
        <f t="shared" si="7"/>
        <v/>
      </c>
    </row>
    <row r="474" spans="1:3">
      <c r="A474" s="113"/>
      <c r="B474" s="112"/>
      <c r="C474" s="120" t="str">
        <f t="shared" si="7"/>
        <v/>
      </c>
    </row>
    <row r="475" spans="1:3">
      <c r="A475" s="113"/>
      <c r="B475" s="112"/>
      <c r="C475" s="120" t="str">
        <f t="shared" si="7"/>
        <v/>
      </c>
    </row>
    <row r="476" spans="1:3">
      <c r="A476" s="113"/>
      <c r="B476" s="112"/>
      <c r="C476" s="120" t="str">
        <f t="shared" si="7"/>
        <v/>
      </c>
    </row>
    <row r="477" spans="1:3">
      <c r="A477" s="113"/>
      <c r="B477" s="112"/>
      <c r="C477" s="120" t="str">
        <f t="shared" si="7"/>
        <v/>
      </c>
    </row>
    <row r="478" spans="1:3">
      <c r="A478" s="113"/>
      <c r="B478" s="112"/>
      <c r="C478" s="120" t="str">
        <f t="shared" si="7"/>
        <v/>
      </c>
    </row>
    <row r="479" spans="1:3">
      <c r="A479" s="113"/>
      <c r="B479" s="112"/>
      <c r="C479" s="120" t="str">
        <f t="shared" si="7"/>
        <v/>
      </c>
    </row>
    <row r="480" spans="1:3">
      <c r="A480" s="113"/>
      <c r="B480" s="112"/>
      <c r="C480" s="120" t="str">
        <f t="shared" si="7"/>
        <v/>
      </c>
    </row>
    <row r="481" spans="1:3">
      <c r="A481" s="113"/>
      <c r="B481" s="112"/>
      <c r="C481" s="120" t="str">
        <f t="shared" si="7"/>
        <v/>
      </c>
    </row>
    <row r="482" spans="1:3">
      <c r="A482" s="113"/>
      <c r="B482" s="112"/>
      <c r="C482" s="120" t="str">
        <f t="shared" si="7"/>
        <v/>
      </c>
    </row>
    <row r="483" spans="1:3">
      <c r="A483" s="113"/>
      <c r="B483" s="112"/>
      <c r="C483" s="120" t="str">
        <f t="shared" si="7"/>
        <v/>
      </c>
    </row>
    <row r="484" spans="1:3">
      <c r="A484" s="113"/>
      <c r="B484" s="112"/>
      <c r="C484" s="120" t="str">
        <f t="shared" si="7"/>
        <v/>
      </c>
    </row>
    <row r="485" spans="1:3">
      <c r="A485" s="113"/>
      <c r="B485" s="112"/>
      <c r="C485" s="120" t="str">
        <f t="shared" si="7"/>
        <v/>
      </c>
    </row>
    <row r="486" spans="1:3">
      <c r="A486" s="113"/>
      <c r="B486" s="112"/>
      <c r="C486" s="120" t="str">
        <f t="shared" si="7"/>
        <v/>
      </c>
    </row>
    <row r="487" spans="1:3">
      <c r="A487" s="113"/>
      <c r="B487" s="112"/>
      <c r="C487" s="120" t="str">
        <f t="shared" si="7"/>
        <v/>
      </c>
    </row>
    <row r="488" spans="1:3">
      <c r="A488" s="113"/>
      <c r="B488" s="112"/>
      <c r="C488" s="120" t="str">
        <f t="shared" si="7"/>
        <v/>
      </c>
    </row>
    <row r="489" spans="1:3">
      <c r="A489" s="113"/>
      <c r="B489" s="112"/>
      <c r="C489" s="120" t="str">
        <f t="shared" si="7"/>
        <v/>
      </c>
    </row>
    <row r="490" spans="1:3">
      <c r="A490" s="113"/>
      <c r="B490" s="112"/>
      <c r="C490" s="120" t="str">
        <f t="shared" si="7"/>
        <v/>
      </c>
    </row>
    <row r="491" spans="1:3">
      <c r="A491" s="113"/>
      <c r="B491" s="112"/>
      <c r="C491" s="120" t="str">
        <f t="shared" si="7"/>
        <v/>
      </c>
    </row>
    <row r="492" spans="1:3">
      <c r="A492" s="113"/>
      <c r="B492" s="112"/>
      <c r="C492" s="120" t="str">
        <f t="shared" si="7"/>
        <v/>
      </c>
    </row>
    <row r="493" spans="1:3">
      <c r="A493" s="113"/>
      <c r="B493" s="112"/>
      <c r="C493" s="120" t="str">
        <f t="shared" si="7"/>
        <v/>
      </c>
    </row>
    <row r="494" spans="1:3">
      <c r="A494" s="113"/>
      <c r="B494" s="112"/>
      <c r="C494" s="120" t="str">
        <f t="shared" si="7"/>
        <v/>
      </c>
    </row>
    <row r="495" spans="1:3">
      <c r="A495" s="113"/>
      <c r="B495" s="112"/>
      <c r="C495" s="120" t="str">
        <f t="shared" si="7"/>
        <v/>
      </c>
    </row>
    <row r="496" spans="1:3">
      <c r="A496" s="113"/>
      <c r="B496" s="112"/>
      <c r="C496" s="120" t="str">
        <f t="shared" si="7"/>
        <v/>
      </c>
    </row>
    <row r="497" spans="1:3">
      <c r="A497" s="113"/>
      <c r="B497" s="112"/>
      <c r="C497" s="120" t="str">
        <f t="shared" si="7"/>
        <v/>
      </c>
    </row>
    <row r="498" spans="1:3">
      <c r="A498" s="113"/>
      <c r="B498" s="112"/>
      <c r="C498" s="120" t="str">
        <f t="shared" si="7"/>
        <v/>
      </c>
    </row>
    <row r="499" spans="1:3">
      <c r="A499" s="113"/>
      <c r="B499" s="112"/>
      <c r="C499" s="120" t="str">
        <f t="shared" si="7"/>
        <v/>
      </c>
    </row>
    <row r="500" spans="1:3">
      <c r="A500" s="113"/>
      <c r="B500" s="112"/>
      <c r="C500" s="120" t="str">
        <f t="shared" si="7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【令和３年11月】申込書</vt:lpstr>
      <vt:lpstr>プルダウン</vt:lpstr>
      <vt:lpstr>募集日時</vt:lpstr>
      <vt:lpstr>【令和３年11月】申込書!Print_Area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usadmin</cp:lastModifiedBy>
  <cp:lastPrinted>2021-06-26T00:46:00Z</cp:lastPrinted>
  <dcterms:created xsi:type="dcterms:W3CDTF">2020-11-20T11:08:42Z</dcterms:created>
  <dcterms:modified xsi:type="dcterms:W3CDTF">2021-08-17T01:46:26Z</dcterms:modified>
</cp:coreProperties>
</file>